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kkpi" sheetId="1" r:id="rId1"/>
    <sheet name="kkpi opt" sheetId="2" r:id="rId2"/>
    <sheet name="nkpi" sheetId="3" r:id="rId3"/>
    <sheet name="nkpi opt" sheetId="4" r:id="rId4"/>
    <sheet name="kk rev" sheetId="5" r:id="rId5"/>
    <sheet name="nk rev" sheetId="6" r:id="rId6"/>
    <sheet name="kkpu" sheetId="7" r:id="rId7"/>
    <sheet name="kkpu opt" sheetId="8" r:id="rId8"/>
    <sheet name="nkpu" sheetId="9" r:id="rId9"/>
    <sheet name="nkpu opt" sheetId="10" r:id="rId10"/>
    <sheet name="Sörétes manual" sheetId="11" r:id="rId11"/>
    <sheet name="Sörétes fél-auto" sheetId="12" r:id="rId12"/>
  </sheets>
  <definedNames/>
  <calcPr fullCalcOnLoad="1"/>
</workbook>
</file>

<file path=xl/sharedStrings.xml><?xml version="1.0" encoding="utf-8"?>
<sst xmlns="http://schemas.openxmlformats.org/spreadsheetml/2006/main" count="564" uniqueCount="112">
  <si>
    <t>Esztergomi Spartacus Steel</t>
  </si>
  <si>
    <t>Helyszín:</t>
  </si>
  <si>
    <t>Esztergom</t>
  </si>
  <si>
    <t>Kiskaliberű pisztoly
nyílt irányzék</t>
  </si>
  <si>
    <t>A sárga cellákban függvény szerepel, ami össze adja a pályák idejét.</t>
  </si>
  <si>
    <t>Dátum:</t>
  </si>
  <si>
    <t>2018.08.05.</t>
  </si>
  <si>
    <t>1. pálya</t>
  </si>
  <si>
    <t>2. pálya</t>
  </si>
  <si>
    <t>3. pálya</t>
  </si>
  <si>
    <t>4. pálya</t>
  </si>
  <si>
    <t>Sorszám</t>
  </si>
  <si>
    <t>Név</t>
  </si>
  <si>
    <t>V.eng.</t>
  </si>
  <si>
    <t>Egyesület</t>
  </si>
  <si>
    <t>Eredmény</t>
  </si>
  <si>
    <t>Össz idő</t>
  </si>
  <si>
    <t>1. osr</t>
  </si>
  <si>
    <t>2. sor</t>
  </si>
  <si>
    <t>3. sor</t>
  </si>
  <si>
    <t>4. sor</t>
  </si>
  <si>
    <t>Tanacs Gabor</t>
  </si>
  <si>
    <t>Gemini 1969</t>
  </si>
  <si>
    <t>Anton Utto</t>
  </si>
  <si>
    <t>Szlovakia</t>
  </si>
  <si>
    <t>Jung Jozsef</t>
  </si>
  <si>
    <t>Colt</t>
  </si>
  <si>
    <t>Bukkfejes Andras</t>
  </si>
  <si>
    <t>Csepel LE</t>
  </si>
  <si>
    <t>Kobezda Andrea</t>
  </si>
  <si>
    <t>Spartacus SE   1973</t>
  </si>
  <si>
    <t>Kun Zoltan</t>
  </si>
  <si>
    <t>Spartacus SE 1973</t>
  </si>
  <si>
    <t>Heer Adam</t>
  </si>
  <si>
    <t>Spartacus SE 1980</t>
  </si>
  <si>
    <t>Tatar Zsolt</t>
  </si>
  <si>
    <t>Sig Sauer SE</t>
  </si>
  <si>
    <t>Varga Zsolt</t>
  </si>
  <si>
    <t>Spartacus SE 1977</t>
  </si>
  <si>
    <t>Hegyesi Gerely</t>
  </si>
  <si>
    <t>Spartacus SE 1988</t>
  </si>
  <si>
    <t>Horvath Istvan</t>
  </si>
  <si>
    <t>Peller Balazs</t>
  </si>
  <si>
    <t>Spartacus SE 1984</t>
  </si>
  <si>
    <t>Vago Norbert</t>
  </si>
  <si>
    <t>Spartacus SE 1971</t>
  </si>
  <si>
    <t>Borz Laszlo</t>
  </si>
  <si>
    <t>Spartacus SE 1957</t>
  </si>
  <si>
    <t>Ven Zsolt</t>
  </si>
  <si>
    <t>Spartacus SE   1979</t>
  </si>
  <si>
    <t>Keresztesi Zsolt</t>
  </si>
  <si>
    <t>Spartacus Se 1970</t>
  </si>
  <si>
    <t>Kiskaliberű pisztoly
optikai irányzék</t>
  </si>
  <si>
    <t>A verseny neve ???</t>
  </si>
  <si>
    <t>Nagy kaliberű pisztoly
nyílt irányzék</t>
  </si>
  <si>
    <t>Gemini</t>
  </si>
  <si>
    <t>Telek Peter</t>
  </si>
  <si>
    <t>Zuglo 1977</t>
  </si>
  <si>
    <t>Sinyi Zoltan</t>
  </si>
  <si>
    <t>Bel SE</t>
  </si>
  <si>
    <t>Csiffari David</t>
  </si>
  <si>
    <t>Spartacus SE 1983</t>
  </si>
  <si>
    <t>Pulai Tamas</t>
  </si>
  <si>
    <t>Varga J. Zsolt</t>
  </si>
  <si>
    <t>Spoartacus SE 1977</t>
  </si>
  <si>
    <t>Varju Janos</t>
  </si>
  <si>
    <t>Gyurman Laszlo</t>
  </si>
  <si>
    <t>Spartacus SE 1974</t>
  </si>
  <si>
    <t>Colt SE</t>
  </si>
  <si>
    <t>Czeh Richard</t>
  </si>
  <si>
    <t>Spartacus SE 1978</t>
  </si>
  <si>
    <t>Jo-Dobronya Peter</t>
  </si>
  <si>
    <t>Spartacus SE 1982</t>
  </si>
  <si>
    <t>Gula Sandor</t>
  </si>
  <si>
    <t>Szemeti Matyas</t>
  </si>
  <si>
    <t>Spartacus SE 1979</t>
  </si>
  <si>
    <t>Mechler Zoltan</t>
  </si>
  <si>
    <t>Spartacus SE 1966</t>
  </si>
  <si>
    <t>Horta Gergely</t>
  </si>
  <si>
    <t>Szabo Jozsef</t>
  </si>
  <si>
    <t>Szabadi Miklos</t>
  </si>
  <si>
    <t>Jakus Ferenc</t>
  </si>
  <si>
    <t>Spartacus SE 1968</t>
  </si>
  <si>
    <t>Kovacs Istvan</t>
  </si>
  <si>
    <t>Viola Laszlo</t>
  </si>
  <si>
    <t>Spartacus SE 1976</t>
  </si>
  <si>
    <t>Helyszín ???</t>
  </si>
  <si>
    <t>Nagy kaliberű pisztoly
optikai irányzék</t>
  </si>
  <si>
    <t>Dátum ???</t>
  </si>
  <si>
    <t>Számoljon</t>
  </si>
  <si>
    <t>százalékot!</t>
  </si>
  <si>
    <t>Kiskaliberű revolver</t>
  </si>
  <si>
    <t>Nagy kaliberű revolver</t>
  </si>
  <si>
    <t>Kiskaliberű puska
nyílt irányzék</t>
  </si>
  <si>
    <t>Hegyesi Gergely</t>
  </si>
  <si>
    <t>3.49.</t>
  </si>
  <si>
    <t>Spartacus Se 1973</t>
  </si>
  <si>
    <t>Spartacus Se 1971</t>
  </si>
  <si>
    <t>Spartacus SE 1970</t>
  </si>
  <si>
    <t>Kiskaliberű puska
optikai irányzék</t>
  </si>
  <si>
    <t>2017.08.19.</t>
  </si>
  <si>
    <t>Nagy kaliberű puska
nyílt irányzék</t>
  </si>
  <si>
    <t>Hegedus Karoly</t>
  </si>
  <si>
    <t>SpartacusSE 1967</t>
  </si>
  <si>
    <t>Magyarfalvi Norman</t>
  </si>
  <si>
    <t>Spartacus Se 1975</t>
  </si>
  <si>
    <t>Nagy kaliberű puska
optikai irányzék</t>
  </si>
  <si>
    <t>Sörétespuska
standard - manual</t>
  </si>
  <si>
    <t>Mets Emese</t>
  </si>
  <si>
    <t>Sörétespuska
semi-auto</t>
  </si>
  <si>
    <t>Utto Anton</t>
  </si>
  <si>
    <t>Varga J Zsolt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</si>
</sst>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/D/YYYY"/>
    <numFmt numFmtId="166" formatCode="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0" fillId="2" borderId="2" xfId="0" applyFont="1" applyFill="1" applyBorder="1" applyAlignment="1">
      <alignment horizontal="left"/>
    </xf>
    <xf numFmtId="164" fontId="0" fillId="2" borderId="3" xfId="0" applyFont="1" applyFill="1" applyBorder="1" applyAlignment="1">
      <alignment horizontal="center" wrapText="1"/>
    </xf>
    <xf numFmtId="164" fontId="0" fillId="2" borderId="3" xfId="0" applyFont="1" applyFill="1" applyBorder="1" applyAlignment="1">
      <alignment horizontal="center"/>
    </xf>
    <xf numFmtId="164" fontId="0" fillId="2" borderId="4" xfId="0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2" borderId="1" xfId="0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0" fillId="3" borderId="0" xfId="0" applyFill="1" applyBorder="1" applyAlignment="1">
      <alignment horizontal="center"/>
    </xf>
    <xf numFmtId="164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1">
      <selection activeCell="B7" sqref="B7"/>
    </sheetView>
  </sheetViews>
  <sheetFormatPr defaultColWidth="9.140625" defaultRowHeight="15"/>
  <cols>
    <col min="1" max="1" width="9.140625" style="1" customWidth="1"/>
    <col min="2" max="2" width="23.7109375" style="1" customWidth="1"/>
    <col min="3" max="3" width="9.140625" style="1" customWidth="1"/>
    <col min="4" max="4" width="25.57421875" style="1" customWidth="1"/>
    <col min="5" max="5" width="12.8515625" style="1" customWidth="1"/>
    <col min="6" max="6" width="8.28125" style="1" customWidth="1"/>
    <col min="7" max="22" width="6.140625" style="1" customWidth="1"/>
    <col min="23" max="16384" width="9.140625" style="2" customWidth="1"/>
  </cols>
  <sheetData>
    <row r="1" spans="1:22" ht="18.75">
      <c r="A1" s="3" t="s">
        <v>0</v>
      </c>
      <c r="B1" s="3"/>
      <c r="C1" s="3"/>
      <c r="D1" s="3"/>
      <c r="E1" s="3"/>
      <c r="F1" s="3"/>
      <c r="G1" s="4"/>
      <c r="H1" s="4"/>
      <c r="I1" s="4"/>
      <c r="J1"/>
      <c r="K1"/>
      <c r="L1"/>
      <c r="M1"/>
      <c r="N1"/>
      <c r="O1"/>
      <c r="P1"/>
      <c r="Q1"/>
      <c r="R1"/>
      <c r="S1"/>
      <c r="T1"/>
      <c r="U1"/>
      <c r="V1"/>
    </row>
    <row r="2" spans="1:22" ht="15">
      <c r="A2" s="5"/>
      <c r="B2" s="5"/>
      <c r="C2" s="5"/>
      <c r="D2" s="5"/>
      <c r="E2" s="5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5" customHeight="1">
      <c r="A3" s="6" t="s">
        <v>1</v>
      </c>
      <c r="B3" s="6" t="s">
        <v>2</v>
      </c>
      <c r="C3" s="6"/>
      <c r="D3" s="7" t="s">
        <v>3</v>
      </c>
      <c r="E3" s="7"/>
      <c r="F3" s="7"/>
      <c r="G3" s="8"/>
      <c r="H3" s="9" t="s">
        <v>4</v>
      </c>
      <c r="I3" s="10"/>
      <c r="J3" s="11"/>
      <c r="K3" s="11"/>
      <c r="L3" s="11"/>
      <c r="M3" s="11"/>
      <c r="N3" s="11"/>
      <c r="O3" s="11"/>
      <c r="P3" s="11"/>
      <c r="Q3" s="12"/>
      <c r="R3"/>
      <c r="S3"/>
      <c r="T3"/>
      <c r="U3"/>
      <c r="V3"/>
    </row>
    <row r="4" spans="1:22" ht="13.5">
      <c r="A4" s="6" t="s">
        <v>5</v>
      </c>
      <c r="B4" s="13" t="s">
        <v>6</v>
      </c>
      <c r="C4" s="13"/>
      <c r="D4" s="7"/>
      <c r="E4" s="7"/>
      <c r="F4" s="7"/>
      <c r="G4" s="8"/>
      <c r="H4" s="8"/>
      <c r="I4" s="8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5">
      <c r="A5" s="5"/>
      <c r="B5" s="5"/>
      <c r="C5" s="5"/>
      <c r="D5" s="5"/>
      <c r="E5" s="5"/>
      <c r="F5"/>
      <c r="G5" s="6" t="s">
        <v>7</v>
      </c>
      <c r="H5" s="6"/>
      <c r="I5" s="6"/>
      <c r="J5" s="6"/>
      <c r="K5" s="6" t="s">
        <v>8</v>
      </c>
      <c r="L5" s="6"/>
      <c r="M5" s="6"/>
      <c r="N5" s="6"/>
      <c r="O5" s="6" t="s">
        <v>9</v>
      </c>
      <c r="P5" s="6"/>
      <c r="Q5" s="6"/>
      <c r="R5" s="6"/>
      <c r="S5" s="6" t="s">
        <v>10</v>
      </c>
      <c r="T5" s="6"/>
      <c r="U5" s="6"/>
      <c r="V5" s="6"/>
    </row>
    <row r="6" spans="1:22" ht="15">
      <c r="A6" s="6" t="s">
        <v>11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19</v>
      </c>
      <c r="J6" s="14" t="s">
        <v>20</v>
      </c>
      <c r="K6" s="6" t="s">
        <v>17</v>
      </c>
      <c r="L6" s="6" t="s">
        <v>18</v>
      </c>
      <c r="M6" s="6" t="s">
        <v>19</v>
      </c>
      <c r="N6" s="14" t="s">
        <v>20</v>
      </c>
      <c r="O6" s="6" t="s">
        <v>17</v>
      </c>
      <c r="P6" s="6" t="s">
        <v>18</v>
      </c>
      <c r="Q6" s="6" t="s">
        <v>19</v>
      </c>
      <c r="R6" s="14" t="s">
        <v>20</v>
      </c>
      <c r="S6" s="6" t="s">
        <v>17</v>
      </c>
      <c r="T6" s="6" t="s">
        <v>18</v>
      </c>
      <c r="U6" s="6" t="s">
        <v>19</v>
      </c>
      <c r="V6" s="14" t="s">
        <v>20</v>
      </c>
    </row>
    <row r="7" spans="1:22" ht="15.75">
      <c r="A7" s="15"/>
      <c r="B7" s="15" t="s">
        <v>21</v>
      </c>
      <c r="C7" s="15">
        <v>723</v>
      </c>
      <c r="D7" s="15" t="s">
        <v>22</v>
      </c>
      <c r="E7" s="15">
        <f>F$7/F7*100</f>
        <v>100</v>
      </c>
      <c r="F7" s="16">
        <f aca="true" t="shared" si="0" ref="F7:F35">IF(G7&gt;0,SUM(G7:V7),"")</f>
        <v>12.22</v>
      </c>
      <c r="G7" s="15">
        <v>2.43</v>
      </c>
      <c r="H7" s="15">
        <v>2.2800000000000002</v>
      </c>
      <c r="I7" s="15">
        <v>2.36</v>
      </c>
      <c r="J7" s="15">
        <v>5.15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15.75">
      <c r="A8" s="15"/>
      <c r="B8" s="15" t="s">
        <v>23</v>
      </c>
      <c r="C8" s="15"/>
      <c r="D8" s="15" t="s">
        <v>24</v>
      </c>
      <c r="E8" s="15">
        <f aca="true" t="shared" si="1" ref="E8:E22">ROUND(F$7/F8*100,0)</f>
        <v>91</v>
      </c>
      <c r="F8" s="16">
        <f t="shared" si="0"/>
        <v>13.469999999999999</v>
      </c>
      <c r="G8" s="15">
        <v>3.53</v>
      </c>
      <c r="H8" s="15">
        <v>3.42</v>
      </c>
      <c r="I8" s="15">
        <v>3.56</v>
      </c>
      <c r="J8" s="15">
        <v>2.96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15.75">
      <c r="A9" s="15"/>
      <c r="B9" s="15" t="s">
        <v>25</v>
      </c>
      <c r="C9" s="15">
        <v>4460</v>
      </c>
      <c r="D9" s="15" t="s">
        <v>26</v>
      </c>
      <c r="E9" s="15">
        <f t="shared" si="1"/>
        <v>86</v>
      </c>
      <c r="F9" s="16">
        <f t="shared" si="0"/>
        <v>14.13</v>
      </c>
      <c r="G9" s="15">
        <v>4.07</v>
      </c>
      <c r="H9" s="15">
        <v>3.39</v>
      </c>
      <c r="I9" s="15">
        <v>3.42</v>
      </c>
      <c r="J9" s="15">
        <v>3.25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15.75">
      <c r="A10" s="15"/>
      <c r="B10" s="15" t="s">
        <v>27</v>
      </c>
      <c r="C10" s="15">
        <v>409</v>
      </c>
      <c r="D10" s="15" t="s">
        <v>28</v>
      </c>
      <c r="E10" s="15">
        <f t="shared" si="1"/>
        <v>86</v>
      </c>
      <c r="F10" s="16">
        <f t="shared" si="0"/>
        <v>14.239999999999998</v>
      </c>
      <c r="G10" s="15">
        <v>3.6</v>
      </c>
      <c r="H10" s="15">
        <v>3.35</v>
      </c>
      <c r="I10" s="15">
        <v>3.5</v>
      </c>
      <c r="J10" s="15">
        <v>3.79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15.75">
      <c r="A11" s="15"/>
      <c r="B11" s="15" t="s">
        <v>29</v>
      </c>
      <c r="C11" s="15">
        <v>3669</v>
      </c>
      <c r="D11" s="15" t="s">
        <v>30</v>
      </c>
      <c r="E11" s="15">
        <f t="shared" si="1"/>
        <v>84</v>
      </c>
      <c r="F11" s="16">
        <f t="shared" si="0"/>
        <v>14.57</v>
      </c>
      <c r="G11" s="15">
        <v>3.74</v>
      </c>
      <c r="H11" s="15">
        <v>3.16</v>
      </c>
      <c r="I11" s="15">
        <v>3.85</v>
      </c>
      <c r="J11" s="15">
        <v>3.82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15.75">
      <c r="A12" s="15"/>
      <c r="B12" s="15" t="s">
        <v>31</v>
      </c>
      <c r="C12" s="15"/>
      <c r="D12" s="15" t="s">
        <v>32</v>
      </c>
      <c r="E12" s="15">
        <f t="shared" si="1"/>
        <v>69</v>
      </c>
      <c r="F12" s="16">
        <f t="shared" si="0"/>
        <v>17.59</v>
      </c>
      <c r="G12" s="15">
        <v>4.42</v>
      </c>
      <c r="H12" s="15">
        <v>4.62</v>
      </c>
      <c r="I12" s="15">
        <v>4.6</v>
      </c>
      <c r="J12" s="15">
        <v>3.95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5.75">
      <c r="A13" s="15"/>
      <c r="B13" s="15" t="s">
        <v>33</v>
      </c>
      <c r="C13" s="15">
        <v>4203</v>
      </c>
      <c r="D13" s="15" t="s">
        <v>34</v>
      </c>
      <c r="E13" s="15">
        <f t="shared" si="1"/>
        <v>69</v>
      </c>
      <c r="F13" s="16">
        <f t="shared" si="0"/>
        <v>17.65</v>
      </c>
      <c r="G13" s="15">
        <v>4.8</v>
      </c>
      <c r="H13" s="15">
        <v>4.3</v>
      </c>
      <c r="I13" s="15">
        <v>4.68</v>
      </c>
      <c r="J13" s="15">
        <v>3.87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5.75">
      <c r="A14" s="15"/>
      <c r="B14" s="15" t="s">
        <v>35</v>
      </c>
      <c r="C14" s="15">
        <v>3589</v>
      </c>
      <c r="D14" s="15" t="s">
        <v>36</v>
      </c>
      <c r="E14" s="15">
        <f t="shared" si="1"/>
        <v>66</v>
      </c>
      <c r="F14" s="16">
        <f t="shared" si="0"/>
        <v>18.43</v>
      </c>
      <c r="G14" s="15">
        <v>4.7</v>
      </c>
      <c r="H14" s="15">
        <v>4.79</v>
      </c>
      <c r="I14" s="15">
        <v>4.24</v>
      </c>
      <c r="J14" s="15">
        <v>4.7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15.75">
      <c r="A15" s="15"/>
      <c r="B15" s="15" t="s">
        <v>37</v>
      </c>
      <c r="C15" s="15"/>
      <c r="D15" s="15" t="s">
        <v>38</v>
      </c>
      <c r="E15" s="15">
        <f t="shared" si="1"/>
        <v>62</v>
      </c>
      <c r="F15" s="16">
        <f t="shared" si="0"/>
        <v>19.69</v>
      </c>
      <c r="G15" s="15">
        <v>4.7</v>
      </c>
      <c r="H15" s="15">
        <v>4.64</v>
      </c>
      <c r="I15" s="15">
        <v>6.73</v>
      </c>
      <c r="J15" s="15">
        <v>3.62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5.75">
      <c r="A16" s="15"/>
      <c r="B16" s="15" t="s">
        <v>39</v>
      </c>
      <c r="C16" s="15"/>
      <c r="D16" s="15" t="s">
        <v>40</v>
      </c>
      <c r="E16" s="15">
        <f t="shared" si="1"/>
        <v>62</v>
      </c>
      <c r="F16" s="16">
        <f t="shared" si="0"/>
        <v>19.83</v>
      </c>
      <c r="G16" s="15">
        <v>5.41</v>
      </c>
      <c r="H16" s="15">
        <v>4.68</v>
      </c>
      <c r="I16" s="15">
        <v>4.59</v>
      </c>
      <c r="J16" s="15">
        <v>5.15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5.75">
      <c r="A17" s="15"/>
      <c r="B17" s="15" t="s">
        <v>41</v>
      </c>
      <c r="C17" s="15">
        <v>1735</v>
      </c>
      <c r="D17" s="15"/>
      <c r="E17" s="15">
        <f t="shared" si="1"/>
        <v>62</v>
      </c>
      <c r="F17" s="16">
        <f t="shared" si="0"/>
        <v>19.84</v>
      </c>
      <c r="G17" s="15">
        <v>4.96</v>
      </c>
      <c r="H17" s="15">
        <v>4.95</v>
      </c>
      <c r="I17" s="15">
        <v>5.35</v>
      </c>
      <c r="J17" s="15">
        <v>4.58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5.75">
      <c r="A18" s="15"/>
      <c r="B18" s="15" t="s">
        <v>42</v>
      </c>
      <c r="C18" s="15">
        <v>4438</v>
      </c>
      <c r="D18" s="15" t="s">
        <v>43</v>
      </c>
      <c r="E18" s="15">
        <f t="shared" si="1"/>
        <v>51</v>
      </c>
      <c r="F18" s="16">
        <f t="shared" si="0"/>
        <v>23.98</v>
      </c>
      <c r="G18" s="15">
        <v>7.56</v>
      </c>
      <c r="H18" s="15">
        <v>6.2</v>
      </c>
      <c r="I18" s="15">
        <v>5.02</v>
      </c>
      <c r="J18" s="15">
        <v>5.2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5.75">
      <c r="A19" s="15"/>
      <c r="B19" s="15" t="s">
        <v>44</v>
      </c>
      <c r="C19" s="15"/>
      <c r="D19" s="15" t="s">
        <v>45</v>
      </c>
      <c r="E19" s="15">
        <f t="shared" si="1"/>
        <v>45</v>
      </c>
      <c r="F19" s="16">
        <f t="shared" si="0"/>
        <v>27.46</v>
      </c>
      <c r="G19" s="15">
        <v>6.37</v>
      </c>
      <c r="H19" s="15">
        <v>7.8</v>
      </c>
      <c r="I19" s="15">
        <v>7.33</v>
      </c>
      <c r="J19" s="15">
        <v>5.96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15.75">
      <c r="A20" s="15"/>
      <c r="B20" s="15" t="s">
        <v>46</v>
      </c>
      <c r="C20" s="15"/>
      <c r="D20" s="15" t="s">
        <v>47</v>
      </c>
      <c r="E20" s="15">
        <f t="shared" si="1"/>
        <v>44</v>
      </c>
      <c r="F20" s="16">
        <f t="shared" si="0"/>
        <v>27.86</v>
      </c>
      <c r="G20" s="15">
        <v>7.1</v>
      </c>
      <c r="H20" s="15">
        <v>7.17</v>
      </c>
      <c r="I20" s="15">
        <v>10</v>
      </c>
      <c r="J20" s="15">
        <v>3.59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15.75">
      <c r="A21" s="15"/>
      <c r="B21" s="15" t="s">
        <v>48</v>
      </c>
      <c r="C21" s="15"/>
      <c r="D21" s="15" t="s">
        <v>49</v>
      </c>
      <c r="E21" s="15">
        <f t="shared" si="1"/>
        <v>43</v>
      </c>
      <c r="F21" s="16">
        <f t="shared" si="0"/>
        <v>28.669999999999998</v>
      </c>
      <c r="G21" s="15">
        <v>5.22</v>
      </c>
      <c r="H21" s="15">
        <v>10.07</v>
      </c>
      <c r="I21" s="15">
        <v>7.91</v>
      </c>
      <c r="J21" s="15">
        <v>5.47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15.75">
      <c r="A22" s="15"/>
      <c r="B22" s="15" t="s">
        <v>50</v>
      </c>
      <c r="C22" s="15"/>
      <c r="D22" s="15" t="s">
        <v>51</v>
      </c>
      <c r="E22" s="15">
        <f t="shared" si="1"/>
        <v>36</v>
      </c>
      <c r="F22" s="16">
        <f t="shared" si="0"/>
        <v>34.38</v>
      </c>
      <c r="G22" s="15">
        <v>9.66</v>
      </c>
      <c r="H22" s="15">
        <v>9.89</v>
      </c>
      <c r="I22" s="15">
        <v>6.43</v>
      </c>
      <c r="J22" s="15">
        <v>8.4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5">
      <c r="A23" s="15"/>
      <c r="B23" s="15"/>
      <c r="C23" s="15"/>
      <c r="D23" s="15"/>
      <c r="E23" s="15"/>
      <c r="F23" s="16">
        <f t="shared" si="0"/>
        <v>0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15">
      <c r="A24" s="15"/>
      <c r="B24" s="15"/>
      <c r="C24" s="15"/>
      <c r="D24" s="15"/>
      <c r="E24" s="15"/>
      <c r="F24" s="16">
        <f t="shared" si="0"/>
        <v>0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5">
      <c r="A25" s="15"/>
      <c r="B25" s="15"/>
      <c r="C25" s="15"/>
      <c r="D25" s="15"/>
      <c r="E25" s="15"/>
      <c r="F25" s="16">
        <f t="shared" si="0"/>
        <v>0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15">
      <c r="A26" s="15"/>
      <c r="B26" s="15"/>
      <c r="C26" s="15"/>
      <c r="D26" s="15"/>
      <c r="E26" s="15"/>
      <c r="F26" s="16">
        <f t="shared" si="0"/>
        <v>0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15">
      <c r="A27" s="15"/>
      <c r="B27" s="15"/>
      <c r="C27" s="15"/>
      <c r="D27" s="15"/>
      <c r="E27" s="15"/>
      <c r="F27" s="16">
        <f t="shared" si="0"/>
        <v>0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ht="15">
      <c r="A28" s="15"/>
      <c r="B28" s="15"/>
      <c r="C28" s="15"/>
      <c r="D28" s="15"/>
      <c r="E28" s="15"/>
      <c r="F28" s="16">
        <f t="shared" si="0"/>
        <v>0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15">
      <c r="A29" s="15"/>
      <c r="B29" s="15"/>
      <c r="C29" s="15"/>
      <c r="D29" s="15"/>
      <c r="E29" s="15"/>
      <c r="F29" s="16">
        <f t="shared" si="0"/>
        <v>0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5">
      <c r="A30" s="15"/>
      <c r="B30" s="15"/>
      <c r="C30" s="15"/>
      <c r="D30" s="15"/>
      <c r="E30" s="15"/>
      <c r="F30" s="16">
        <f t="shared" si="0"/>
        <v>0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15">
      <c r="A31" s="15"/>
      <c r="B31" s="15"/>
      <c r="C31" s="15"/>
      <c r="D31" s="15"/>
      <c r="E31" s="15"/>
      <c r="F31" s="16">
        <f t="shared" si="0"/>
        <v>0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15">
      <c r="A32" s="15"/>
      <c r="B32" s="15"/>
      <c r="C32" s="15"/>
      <c r="D32" s="15"/>
      <c r="E32" s="15"/>
      <c r="F32" s="16">
        <f t="shared" si="0"/>
        <v>0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15">
      <c r="A33" s="15"/>
      <c r="B33" s="15"/>
      <c r="C33" s="15"/>
      <c r="D33" s="15"/>
      <c r="E33" s="15"/>
      <c r="F33" s="16">
        <f t="shared" si="0"/>
        <v>0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15">
      <c r="A34" s="15"/>
      <c r="B34" s="15"/>
      <c r="C34" s="15"/>
      <c r="D34" s="15"/>
      <c r="E34" s="15"/>
      <c r="F34" s="16">
        <f t="shared" si="0"/>
        <v>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ht="15">
      <c r="A35" s="15"/>
      <c r="B35" s="15"/>
      <c r="C35" s="15"/>
      <c r="D35" s="15"/>
      <c r="E35" s="15"/>
      <c r="F35" s="16">
        <f t="shared" si="0"/>
        <v>0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</sheetData>
  <sheetProtection selectLockedCells="1" selectUnlockedCells="1"/>
  <mergeCells count="8">
    <mergeCell ref="A1:F1"/>
    <mergeCell ref="B3:C3"/>
    <mergeCell ref="D3:F4"/>
    <mergeCell ref="B4:C4"/>
    <mergeCell ref="G5:J5"/>
    <mergeCell ref="K5:N5"/>
    <mergeCell ref="O5:R5"/>
    <mergeCell ref="S5:V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B4" sqref="B4"/>
    </sheetView>
  </sheetViews>
  <sheetFormatPr defaultColWidth="9.140625" defaultRowHeight="15"/>
  <cols>
    <col min="1" max="1" width="9.140625" style="1" customWidth="1"/>
    <col min="2" max="2" width="23.7109375" style="1" customWidth="1"/>
    <col min="3" max="3" width="9.140625" style="1" customWidth="1"/>
    <col min="4" max="4" width="25.57421875" style="1" customWidth="1"/>
    <col min="5" max="5" width="12.8515625" style="1" customWidth="1"/>
    <col min="6" max="6" width="8.28125" style="1" customWidth="1"/>
    <col min="7" max="22" width="6.140625" style="1" customWidth="1"/>
    <col min="23" max="16384" width="9.140625" style="2" customWidth="1"/>
  </cols>
  <sheetData>
    <row r="1" spans="1:22" ht="17.25">
      <c r="A1" s="3" t="s">
        <v>0</v>
      </c>
      <c r="B1" s="3"/>
      <c r="C1" s="3"/>
      <c r="D1" s="3"/>
      <c r="E1" s="3"/>
      <c r="F1" s="3"/>
      <c r="G1" s="4"/>
      <c r="H1" s="4"/>
      <c r="I1" s="4"/>
      <c r="J1"/>
      <c r="K1"/>
      <c r="L1"/>
      <c r="M1"/>
      <c r="N1"/>
      <c r="O1"/>
      <c r="P1"/>
      <c r="Q1"/>
      <c r="R1"/>
      <c r="S1"/>
      <c r="T1"/>
      <c r="U1"/>
      <c r="V1"/>
    </row>
    <row r="2" spans="1:22" ht="15">
      <c r="A2" s="5"/>
      <c r="B2" s="5"/>
      <c r="C2" s="5"/>
      <c r="D2" s="5"/>
      <c r="E2" s="5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5" customHeight="1">
      <c r="A3" s="6" t="s">
        <v>1</v>
      </c>
      <c r="B3" s="6" t="s">
        <v>2</v>
      </c>
      <c r="C3" s="6"/>
      <c r="D3" s="7" t="s">
        <v>106</v>
      </c>
      <c r="E3" s="7"/>
      <c r="F3" s="7"/>
      <c r="G3" s="8"/>
      <c r="H3" s="9" t="s">
        <v>4</v>
      </c>
      <c r="I3" s="10"/>
      <c r="J3" s="11"/>
      <c r="K3" s="11"/>
      <c r="L3" s="11"/>
      <c r="M3" s="11"/>
      <c r="N3" s="11"/>
      <c r="O3" s="11"/>
      <c r="P3" s="11"/>
      <c r="Q3" s="12"/>
      <c r="R3"/>
      <c r="S3"/>
      <c r="T3"/>
      <c r="U3"/>
      <c r="V3"/>
    </row>
    <row r="4" spans="1:22" ht="13.5">
      <c r="A4" s="6" t="s">
        <v>5</v>
      </c>
      <c r="B4" s="13" t="s">
        <v>100</v>
      </c>
      <c r="C4" s="13"/>
      <c r="D4" s="7"/>
      <c r="E4" s="7"/>
      <c r="F4" s="7"/>
      <c r="G4" s="8"/>
      <c r="H4" s="8"/>
      <c r="I4" s="8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5">
      <c r="A5" s="5"/>
      <c r="B5" s="5"/>
      <c r="C5" s="5"/>
      <c r="D5" s="5"/>
      <c r="E5" s="5"/>
      <c r="F5"/>
      <c r="G5" s="6" t="s">
        <v>7</v>
      </c>
      <c r="H5" s="6"/>
      <c r="I5" s="6"/>
      <c r="J5" s="6"/>
      <c r="K5" s="6" t="s">
        <v>8</v>
      </c>
      <c r="L5" s="6"/>
      <c r="M5" s="6"/>
      <c r="N5" s="6"/>
      <c r="O5" s="6" t="s">
        <v>9</v>
      </c>
      <c r="P5" s="6"/>
      <c r="Q5" s="6"/>
      <c r="R5" s="6"/>
      <c r="S5" s="6" t="s">
        <v>10</v>
      </c>
      <c r="T5" s="6"/>
      <c r="U5" s="6"/>
      <c r="V5" s="6"/>
    </row>
    <row r="6" spans="1:22" ht="15">
      <c r="A6" s="6" t="s">
        <v>11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19</v>
      </c>
      <c r="J6" s="14" t="s">
        <v>20</v>
      </c>
      <c r="K6" s="6" t="s">
        <v>17</v>
      </c>
      <c r="L6" s="6" t="s">
        <v>18</v>
      </c>
      <c r="M6" s="6" t="s">
        <v>19</v>
      </c>
      <c r="N6" s="14" t="s">
        <v>20</v>
      </c>
      <c r="O6" s="6" t="s">
        <v>17</v>
      </c>
      <c r="P6" s="6" t="s">
        <v>18</v>
      </c>
      <c r="Q6" s="6" t="s">
        <v>19</v>
      </c>
      <c r="R6" s="14" t="s">
        <v>20</v>
      </c>
      <c r="S6" s="6" t="s">
        <v>17</v>
      </c>
      <c r="T6" s="6" t="s">
        <v>18</v>
      </c>
      <c r="U6" s="6" t="s">
        <v>19</v>
      </c>
      <c r="V6" s="14" t="s">
        <v>20</v>
      </c>
    </row>
    <row r="7" spans="1:22" ht="13.5">
      <c r="A7" s="15"/>
      <c r="B7" s="15"/>
      <c r="C7" s="15"/>
      <c r="D7" s="15"/>
      <c r="E7" s="15" t="s">
        <v>89</v>
      </c>
      <c r="F7" s="16">
        <f aca="true" t="shared" si="0" ref="F7:F38">IF(G7&gt;0,SUM(G7:V7),"")</f>
        <v>0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15">
      <c r="A8" s="15"/>
      <c r="B8" s="15"/>
      <c r="C8" s="15"/>
      <c r="D8" s="15"/>
      <c r="E8" s="15" t="s">
        <v>90</v>
      </c>
      <c r="F8" s="16">
        <f t="shared" si="0"/>
        <v>0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15">
      <c r="A9" s="15"/>
      <c r="B9" s="15"/>
      <c r="C9" s="15"/>
      <c r="D9" s="15"/>
      <c r="E9" s="15"/>
      <c r="F9" s="16">
        <f t="shared" si="0"/>
        <v>0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15">
      <c r="A10" s="15"/>
      <c r="B10" s="15"/>
      <c r="C10" s="15"/>
      <c r="D10" s="15"/>
      <c r="E10" s="15"/>
      <c r="F10" s="16">
        <f t="shared" si="0"/>
        <v>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15">
      <c r="A11" s="15"/>
      <c r="B11" s="15"/>
      <c r="C11" s="15"/>
      <c r="D11" s="15"/>
      <c r="E11" s="15"/>
      <c r="F11" s="16">
        <f t="shared" si="0"/>
        <v>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15">
      <c r="A12" s="15"/>
      <c r="B12" s="15"/>
      <c r="C12" s="15"/>
      <c r="D12" s="15"/>
      <c r="E12" s="15"/>
      <c r="F12" s="16">
        <f t="shared" si="0"/>
        <v>0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5">
      <c r="A13" s="15"/>
      <c r="B13" s="15"/>
      <c r="C13" s="15"/>
      <c r="D13" s="15"/>
      <c r="E13" s="15"/>
      <c r="F13" s="16">
        <f t="shared" si="0"/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5">
      <c r="A14" s="15"/>
      <c r="B14" s="15"/>
      <c r="C14" s="15"/>
      <c r="D14" s="15"/>
      <c r="E14" s="15"/>
      <c r="F14" s="16">
        <f t="shared" si="0"/>
        <v>0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15">
      <c r="A15" s="15"/>
      <c r="B15" s="15"/>
      <c r="C15" s="15"/>
      <c r="D15" s="15"/>
      <c r="E15" s="15"/>
      <c r="F15" s="16">
        <f t="shared" si="0"/>
        <v>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5">
      <c r="A16" s="15"/>
      <c r="B16" s="15"/>
      <c r="C16" s="15"/>
      <c r="D16" s="15"/>
      <c r="E16" s="15"/>
      <c r="F16" s="16">
        <f t="shared" si="0"/>
        <v>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5">
      <c r="A17" s="15"/>
      <c r="B17" s="15"/>
      <c r="C17" s="15"/>
      <c r="D17" s="15"/>
      <c r="E17" s="15"/>
      <c r="F17" s="16">
        <f t="shared" si="0"/>
        <v>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5">
      <c r="A18" s="15"/>
      <c r="B18" s="15"/>
      <c r="C18" s="15"/>
      <c r="D18" s="15"/>
      <c r="E18" s="15"/>
      <c r="F18" s="16">
        <f t="shared" si="0"/>
        <v>0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5">
      <c r="A19" s="15"/>
      <c r="B19" s="15"/>
      <c r="C19" s="15"/>
      <c r="D19" s="15"/>
      <c r="E19" s="15"/>
      <c r="F19" s="16">
        <f t="shared" si="0"/>
        <v>0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15">
      <c r="A20" s="15"/>
      <c r="B20" s="15"/>
      <c r="C20" s="15"/>
      <c r="D20" s="15"/>
      <c r="E20" s="15"/>
      <c r="F20" s="16">
        <f t="shared" si="0"/>
        <v>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15">
      <c r="A21" s="15"/>
      <c r="B21" s="15"/>
      <c r="C21" s="15"/>
      <c r="D21" s="15"/>
      <c r="E21" s="15"/>
      <c r="F21" s="16">
        <f t="shared" si="0"/>
        <v>0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15">
      <c r="A22" s="15"/>
      <c r="B22" s="15"/>
      <c r="C22" s="15"/>
      <c r="D22" s="15"/>
      <c r="E22" s="15"/>
      <c r="F22" s="16">
        <f t="shared" si="0"/>
        <v>0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5">
      <c r="A23" s="15"/>
      <c r="B23" s="15"/>
      <c r="C23" s="15"/>
      <c r="D23" s="15"/>
      <c r="E23" s="15"/>
      <c r="F23" s="16">
        <f t="shared" si="0"/>
        <v>0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15">
      <c r="A24" s="15"/>
      <c r="B24" s="15"/>
      <c r="C24" s="15"/>
      <c r="D24" s="15"/>
      <c r="E24" s="15"/>
      <c r="F24" s="16">
        <f t="shared" si="0"/>
        <v>0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5">
      <c r="A25" s="15"/>
      <c r="B25" s="15"/>
      <c r="C25" s="15"/>
      <c r="D25" s="15"/>
      <c r="E25" s="15"/>
      <c r="F25" s="16">
        <f t="shared" si="0"/>
        <v>0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15">
      <c r="A26" s="15"/>
      <c r="B26" s="15"/>
      <c r="C26" s="15"/>
      <c r="D26" s="15"/>
      <c r="E26" s="15"/>
      <c r="F26" s="16">
        <f t="shared" si="0"/>
        <v>0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15">
      <c r="A27" s="15"/>
      <c r="B27" s="15"/>
      <c r="C27" s="15"/>
      <c r="D27" s="15"/>
      <c r="E27" s="15"/>
      <c r="F27" s="16">
        <f t="shared" si="0"/>
        <v>0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ht="15">
      <c r="A28" s="15"/>
      <c r="B28" s="15"/>
      <c r="C28" s="15"/>
      <c r="D28" s="15"/>
      <c r="E28" s="15"/>
      <c r="F28" s="16">
        <f t="shared" si="0"/>
        <v>0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15">
      <c r="A29" s="15"/>
      <c r="B29" s="15"/>
      <c r="C29" s="15"/>
      <c r="D29" s="15"/>
      <c r="E29" s="15"/>
      <c r="F29" s="16">
        <f t="shared" si="0"/>
        <v>0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5">
      <c r="A30" s="15"/>
      <c r="B30" s="15"/>
      <c r="C30" s="15"/>
      <c r="D30" s="15"/>
      <c r="E30" s="15"/>
      <c r="F30" s="16">
        <f t="shared" si="0"/>
        <v>0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15">
      <c r="A31" s="15"/>
      <c r="B31" s="15"/>
      <c r="C31" s="15"/>
      <c r="D31" s="15"/>
      <c r="E31" s="15"/>
      <c r="F31" s="16">
        <f t="shared" si="0"/>
        <v>0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15">
      <c r="A32" s="15"/>
      <c r="B32" s="15"/>
      <c r="C32" s="15"/>
      <c r="D32" s="15"/>
      <c r="E32" s="15"/>
      <c r="F32" s="16">
        <f t="shared" si="0"/>
        <v>0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15">
      <c r="A33" s="15"/>
      <c r="B33" s="15"/>
      <c r="C33" s="15"/>
      <c r="D33" s="15"/>
      <c r="E33" s="15"/>
      <c r="F33" s="16">
        <f t="shared" si="0"/>
        <v>0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15">
      <c r="A34" s="15"/>
      <c r="B34" s="15"/>
      <c r="C34" s="15"/>
      <c r="D34" s="15"/>
      <c r="E34" s="15"/>
      <c r="F34" s="16">
        <f t="shared" si="0"/>
        <v>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ht="15">
      <c r="A35" s="15"/>
      <c r="B35" s="15"/>
      <c r="C35" s="15"/>
      <c r="D35" s="15"/>
      <c r="E35" s="15"/>
      <c r="F35" s="16">
        <f t="shared" si="0"/>
        <v>0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ht="15">
      <c r="A36" s="15"/>
      <c r="B36" s="15"/>
      <c r="C36" s="15"/>
      <c r="D36" s="15"/>
      <c r="E36" s="15"/>
      <c r="F36" s="16">
        <f t="shared" si="0"/>
        <v>0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ht="15">
      <c r="A37" s="15"/>
      <c r="B37" s="15"/>
      <c r="C37" s="15"/>
      <c r="D37" s="15"/>
      <c r="E37" s="15"/>
      <c r="F37" s="16">
        <f t="shared" si="0"/>
        <v>0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ht="15">
      <c r="A38" s="15"/>
      <c r="B38" s="15"/>
      <c r="C38" s="15"/>
      <c r="D38" s="15"/>
      <c r="E38" s="15"/>
      <c r="F38" s="16">
        <f t="shared" si="0"/>
        <v>0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</sheetData>
  <sheetProtection selectLockedCells="1" selectUnlockedCells="1"/>
  <mergeCells count="8">
    <mergeCell ref="A1:F1"/>
    <mergeCell ref="B3:C3"/>
    <mergeCell ref="D3:F4"/>
    <mergeCell ref="B4:C4"/>
    <mergeCell ref="G5:J5"/>
    <mergeCell ref="K5:N5"/>
    <mergeCell ref="O5:R5"/>
    <mergeCell ref="S5:V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3"/>
  <sheetViews>
    <sheetView workbookViewId="0" topLeftCell="A4">
      <selection activeCell="E9" sqref="E9"/>
    </sheetView>
  </sheetViews>
  <sheetFormatPr defaultColWidth="9.140625" defaultRowHeight="15"/>
  <cols>
    <col min="1" max="1" width="9.140625" style="1" customWidth="1"/>
    <col min="2" max="2" width="23.7109375" style="1" customWidth="1"/>
    <col min="3" max="3" width="9.140625" style="1" customWidth="1"/>
    <col min="4" max="4" width="25.57421875" style="1" customWidth="1"/>
    <col min="5" max="5" width="12.8515625" style="1" customWidth="1"/>
    <col min="6" max="6" width="8.28125" style="1" customWidth="1"/>
    <col min="7" max="22" width="6.140625" style="1" customWidth="1"/>
    <col min="23" max="16384" width="9.140625" style="2" customWidth="1"/>
  </cols>
  <sheetData>
    <row r="1" spans="1:22" ht="17.25">
      <c r="A1" s="3" t="s">
        <v>0</v>
      </c>
      <c r="B1" s="3"/>
      <c r="C1" s="3"/>
      <c r="D1" s="3"/>
      <c r="E1" s="3"/>
      <c r="F1" s="3"/>
      <c r="G1" s="4"/>
      <c r="H1" s="4"/>
      <c r="I1" s="4"/>
      <c r="J1"/>
      <c r="K1"/>
      <c r="L1"/>
      <c r="M1"/>
      <c r="N1"/>
      <c r="O1"/>
      <c r="P1"/>
      <c r="Q1"/>
      <c r="R1"/>
      <c r="S1"/>
      <c r="T1"/>
      <c r="U1"/>
      <c r="V1"/>
    </row>
    <row r="2" spans="1:22" ht="15">
      <c r="A2" s="5"/>
      <c r="B2" s="5"/>
      <c r="C2" s="5"/>
      <c r="D2" s="5"/>
      <c r="E2" s="5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5" customHeight="1">
      <c r="A3" s="6" t="s">
        <v>1</v>
      </c>
      <c r="B3" s="6" t="s">
        <v>2</v>
      </c>
      <c r="C3" s="6"/>
      <c r="D3" s="7" t="s">
        <v>107</v>
      </c>
      <c r="E3" s="7"/>
      <c r="F3" s="7"/>
      <c r="G3" s="8"/>
      <c r="H3" s="9" t="s">
        <v>4</v>
      </c>
      <c r="I3" s="10"/>
      <c r="J3" s="11"/>
      <c r="K3" s="11"/>
      <c r="L3" s="11"/>
      <c r="M3" s="11"/>
      <c r="N3" s="11"/>
      <c r="O3" s="11"/>
      <c r="P3" s="11"/>
      <c r="Q3" s="12"/>
      <c r="R3"/>
      <c r="S3"/>
      <c r="T3"/>
      <c r="U3"/>
      <c r="V3"/>
    </row>
    <row r="4" spans="1:22" ht="13.5">
      <c r="A4" s="6" t="s">
        <v>5</v>
      </c>
      <c r="B4" s="13" t="s">
        <v>6</v>
      </c>
      <c r="C4" s="13"/>
      <c r="D4" s="7"/>
      <c r="E4" s="7"/>
      <c r="F4" s="7"/>
      <c r="G4" s="8"/>
      <c r="H4" s="8"/>
      <c r="I4" s="8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5">
      <c r="A5" s="5"/>
      <c r="B5" s="5"/>
      <c r="C5" s="5"/>
      <c r="D5" s="5"/>
      <c r="E5" s="5"/>
      <c r="F5"/>
      <c r="G5" s="6" t="s">
        <v>7</v>
      </c>
      <c r="H5" s="6"/>
      <c r="I5" s="6"/>
      <c r="J5" s="6"/>
      <c r="K5" s="6" t="s">
        <v>8</v>
      </c>
      <c r="L5" s="6"/>
      <c r="M5" s="6"/>
      <c r="N5" s="6"/>
      <c r="O5" s="6" t="s">
        <v>9</v>
      </c>
      <c r="P5" s="6"/>
      <c r="Q5" s="6"/>
      <c r="R5" s="6"/>
      <c r="S5" s="6" t="s">
        <v>10</v>
      </c>
      <c r="T5" s="6"/>
      <c r="U5" s="6"/>
      <c r="V5" s="6"/>
    </row>
    <row r="6" spans="1:22" ht="15">
      <c r="A6" s="6" t="s">
        <v>11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19</v>
      </c>
      <c r="J6" s="14" t="s">
        <v>20</v>
      </c>
      <c r="K6" s="6" t="s">
        <v>17</v>
      </c>
      <c r="L6" s="6" t="s">
        <v>18</v>
      </c>
      <c r="M6" s="6" t="s">
        <v>19</v>
      </c>
      <c r="N6" s="14" t="s">
        <v>20</v>
      </c>
      <c r="O6" s="6" t="s">
        <v>17</v>
      </c>
      <c r="P6" s="6" t="s">
        <v>18</v>
      </c>
      <c r="Q6" s="6" t="s">
        <v>19</v>
      </c>
      <c r="R6" s="14" t="s">
        <v>20</v>
      </c>
      <c r="S6" s="6" t="s">
        <v>17</v>
      </c>
      <c r="T6" s="6" t="s">
        <v>18</v>
      </c>
      <c r="U6" s="6" t="s">
        <v>19</v>
      </c>
      <c r="V6" s="14" t="s">
        <v>20</v>
      </c>
    </row>
    <row r="7" spans="1:22" ht="15.75">
      <c r="A7" s="15"/>
      <c r="B7" s="15" t="s">
        <v>56</v>
      </c>
      <c r="C7" s="15">
        <v>1635</v>
      </c>
      <c r="D7" s="15"/>
      <c r="E7" s="15">
        <f aca="true" t="shared" si="0" ref="E7:E8">F$7/F7*100</f>
        <v>100</v>
      </c>
      <c r="F7" s="16">
        <f aca="true" t="shared" si="1" ref="F7:F33">IF(G7&gt;0,SUM(G7:V7),"")</f>
        <v>21.25</v>
      </c>
      <c r="G7" s="15">
        <v>5.96</v>
      </c>
      <c r="H7" s="15">
        <v>5.37</v>
      </c>
      <c r="I7" s="15">
        <v>4.96</v>
      </c>
      <c r="J7" s="15">
        <v>4.96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15.75">
      <c r="A8" s="15"/>
      <c r="B8" s="15" t="s">
        <v>108</v>
      </c>
      <c r="C8" s="15">
        <v>3140</v>
      </c>
      <c r="D8" s="15"/>
      <c r="E8" s="15">
        <f t="shared" si="0"/>
        <v>63.018979833926444</v>
      </c>
      <c r="F8" s="16">
        <f t="shared" si="1"/>
        <v>33.720000000000006</v>
      </c>
      <c r="G8" s="15">
        <v>10.58</v>
      </c>
      <c r="H8" s="15">
        <v>7.16</v>
      </c>
      <c r="I8" s="15">
        <v>7.6</v>
      </c>
      <c r="J8" s="15">
        <v>8.38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15.75">
      <c r="A9" s="15"/>
      <c r="B9" s="15"/>
      <c r="C9" s="15"/>
      <c r="D9" s="15"/>
      <c r="E9" s="15"/>
      <c r="F9" s="16">
        <f t="shared" si="1"/>
        <v>0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15.75">
      <c r="A10" s="15"/>
      <c r="B10" s="15"/>
      <c r="C10" s="15"/>
      <c r="D10" s="15"/>
      <c r="E10" s="15"/>
      <c r="F10" s="16">
        <f t="shared" si="1"/>
        <v>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15.75">
      <c r="A11" s="15"/>
      <c r="B11" s="15"/>
      <c r="C11" s="15"/>
      <c r="D11" s="15"/>
      <c r="E11" s="15"/>
      <c r="F11" s="16">
        <f t="shared" si="1"/>
        <v>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15.75">
      <c r="A12" s="15"/>
      <c r="B12" s="15"/>
      <c r="C12" s="15"/>
      <c r="D12" s="15"/>
      <c r="E12" s="15"/>
      <c r="F12" s="16">
        <f t="shared" si="1"/>
        <v>0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5.75">
      <c r="A13" s="15"/>
      <c r="B13" s="15"/>
      <c r="C13" s="15"/>
      <c r="D13" s="15"/>
      <c r="E13" s="15"/>
      <c r="F13" s="16">
        <f t="shared" si="1"/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5">
      <c r="A14" s="15"/>
      <c r="B14" s="15"/>
      <c r="C14" s="15"/>
      <c r="D14" s="15"/>
      <c r="E14" s="15"/>
      <c r="F14" s="16">
        <f t="shared" si="1"/>
        <v>0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15">
      <c r="A15" s="15"/>
      <c r="B15" s="15"/>
      <c r="C15" s="15"/>
      <c r="D15" s="15"/>
      <c r="E15" s="15"/>
      <c r="F15" s="16">
        <f t="shared" si="1"/>
        <v>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5">
      <c r="A16" s="15"/>
      <c r="B16" s="15"/>
      <c r="C16" s="15"/>
      <c r="D16" s="15"/>
      <c r="E16" s="15"/>
      <c r="F16" s="16">
        <f t="shared" si="1"/>
        <v>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5">
      <c r="A17" s="15"/>
      <c r="B17" s="15"/>
      <c r="C17" s="15"/>
      <c r="D17" s="15"/>
      <c r="E17" s="15"/>
      <c r="F17" s="16">
        <f t="shared" si="1"/>
        <v>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5">
      <c r="A18" s="15"/>
      <c r="B18" s="15"/>
      <c r="C18" s="15"/>
      <c r="D18" s="15"/>
      <c r="E18" s="15"/>
      <c r="F18" s="16">
        <f t="shared" si="1"/>
        <v>0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5">
      <c r="A19" s="15"/>
      <c r="B19" s="15"/>
      <c r="C19" s="15"/>
      <c r="D19" s="15"/>
      <c r="E19" s="15"/>
      <c r="F19" s="16">
        <f t="shared" si="1"/>
        <v>0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15">
      <c r="A20" s="15"/>
      <c r="B20" s="15"/>
      <c r="C20" s="15"/>
      <c r="D20" s="15"/>
      <c r="E20" s="15"/>
      <c r="F20" s="16">
        <f t="shared" si="1"/>
        <v>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15">
      <c r="A21" s="15"/>
      <c r="B21" s="15"/>
      <c r="C21" s="15"/>
      <c r="D21" s="15"/>
      <c r="E21" s="15"/>
      <c r="F21" s="16">
        <f t="shared" si="1"/>
        <v>0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15">
      <c r="A22" s="15"/>
      <c r="B22" s="15"/>
      <c r="C22" s="15"/>
      <c r="D22" s="15"/>
      <c r="E22" s="15"/>
      <c r="F22" s="16">
        <f t="shared" si="1"/>
        <v>0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5">
      <c r="A23" s="15"/>
      <c r="B23" s="15"/>
      <c r="C23" s="15"/>
      <c r="D23" s="15"/>
      <c r="E23" s="15"/>
      <c r="F23" s="16">
        <f t="shared" si="1"/>
        <v>0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15">
      <c r="A24" s="15"/>
      <c r="B24" s="15"/>
      <c r="C24" s="15"/>
      <c r="D24" s="15"/>
      <c r="E24" s="15"/>
      <c r="F24" s="16">
        <f t="shared" si="1"/>
        <v>0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5">
      <c r="A25" s="15"/>
      <c r="B25" s="15"/>
      <c r="C25" s="15"/>
      <c r="D25" s="15"/>
      <c r="E25" s="15"/>
      <c r="F25" s="16">
        <f t="shared" si="1"/>
        <v>0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15">
      <c r="A26" s="15"/>
      <c r="B26" s="15"/>
      <c r="C26" s="15"/>
      <c r="D26" s="15"/>
      <c r="E26" s="15"/>
      <c r="F26" s="16">
        <f t="shared" si="1"/>
        <v>0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15">
      <c r="A27" s="15"/>
      <c r="B27" s="15"/>
      <c r="C27" s="15"/>
      <c r="D27" s="15"/>
      <c r="E27" s="15"/>
      <c r="F27" s="16">
        <f t="shared" si="1"/>
        <v>0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ht="15">
      <c r="A28" s="15"/>
      <c r="B28" s="15"/>
      <c r="C28" s="15"/>
      <c r="D28" s="15"/>
      <c r="E28" s="15"/>
      <c r="F28" s="16">
        <f t="shared" si="1"/>
        <v>0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15">
      <c r="A29" s="15"/>
      <c r="B29" s="15"/>
      <c r="C29" s="15"/>
      <c r="D29" s="15"/>
      <c r="E29" s="15"/>
      <c r="F29" s="16">
        <f t="shared" si="1"/>
        <v>0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5">
      <c r="A30" s="15"/>
      <c r="B30" s="15"/>
      <c r="C30" s="15"/>
      <c r="D30" s="15"/>
      <c r="E30" s="15"/>
      <c r="F30" s="16">
        <f t="shared" si="1"/>
        <v>0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15">
      <c r="A31" s="15"/>
      <c r="B31" s="15"/>
      <c r="C31" s="15"/>
      <c r="D31" s="15"/>
      <c r="E31" s="15"/>
      <c r="F31" s="16">
        <f t="shared" si="1"/>
        <v>0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15">
      <c r="A32" s="15"/>
      <c r="B32" s="15"/>
      <c r="C32" s="15"/>
      <c r="D32" s="15"/>
      <c r="E32" s="15"/>
      <c r="F32" s="16">
        <f t="shared" si="1"/>
        <v>0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15">
      <c r="A33" s="15"/>
      <c r="B33" s="15"/>
      <c r="C33" s="15"/>
      <c r="D33" s="15"/>
      <c r="E33" s="15"/>
      <c r="F33" s="16">
        <f t="shared" si="1"/>
        <v>0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</sheetData>
  <sheetProtection selectLockedCells="1" selectUnlockedCells="1"/>
  <mergeCells count="8">
    <mergeCell ref="A1:F1"/>
    <mergeCell ref="B3:C3"/>
    <mergeCell ref="D3:F4"/>
    <mergeCell ref="B4:C4"/>
    <mergeCell ref="G5:J5"/>
    <mergeCell ref="K5:N5"/>
    <mergeCell ref="O5:R5"/>
    <mergeCell ref="S5:V5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E9" sqref="E9"/>
    </sheetView>
  </sheetViews>
  <sheetFormatPr defaultColWidth="9.140625" defaultRowHeight="15"/>
  <cols>
    <col min="1" max="1" width="9.140625" style="1" customWidth="1"/>
    <col min="2" max="2" width="23.7109375" style="1" customWidth="1"/>
    <col min="3" max="3" width="9.140625" style="1" customWidth="1"/>
    <col min="4" max="4" width="25.57421875" style="1" customWidth="1"/>
    <col min="5" max="5" width="12.8515625" style="1" customWidth="1"/>
    <col min="6" max="6" width="8.28125" style="1" customWidth="1"/>
    <col min="7" max="22" width="6.140625" style="1" customWidth="1"/>
    <col min="23" max="16384" width="9.140625" style="2" customWidth="1"/>
  </cols>
  <sheetData>
    <row r="1" spans="1:22" ht="17.25">
      <c r="A1" s="3" t="s">
        <v>0</v>
      </c>
      <c r="B1" s="3"/>
      <c r="C1" s="3"/>
      <c r="D1" s="3"/>
      <c r="E1" s="3"/>
      <c r="F1" s="3"/>
      <c r="G1" s="4"/>
      <c r="H1" s="4"/>
      <c r="I1" s="4"/>
      <c r="J1"/>
      <c r="K1"/>
      <c r="L1"/>
      <c r="M1"/>
      <c r="N1"/>
      <c r="O1"/>
      <c r="P1"/>
      <c r="Q1"/>
      <c r="R1"/>
      <c r="S1"/>
      <c r="T1"/>
      <c r="U1"/>
      <c r="V1"/>
    </row>
    <row r="2" spans="1:22" ht="15">
      <c r="A2" s="5"/>
      <c r="B2" s="5"/>
      <c r="C2" s="5"/>
      <c r="D2" s="5"/>
      <c r="E2" s="5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5" customHeight="1">
      <c r="A3" s="6" t="s">
        <v>1</v>
      </c>
      <c r="B3" s="6" t="s">
        <v>2</v>
      </c>
      <c r="C3" s="6"/>
      <c r="D3" s="7" t="s">
        <v>109</v>
      </c>
      <c r="E3" s="7"/>
      <c r="F3" s="7"/>
      <c r="G3" s="8"/>
      <c r="H3" s="9" t="s">
        <v>4</v>
      </c>
      <c r="I3" s="10"/>
      <c r="J3" s="11"/>
      <c r="K3" s="11"/>
      <c r="L3" s="11"/>
      <c r="M3" s="11"/>
      <c r="N3" s="11"/>
      <c r="O3" s="11"/>
      <c r="P3" s="11"/>
      <c r="Q3" s="12"/>
      <c r="R3"/>
      <c r="S3"/>
      <c r="T3"/>
      <c r="U3"/>
      <c r="V3"/>
    </row>
    <row r="4" spans="1:22" ht="13.5">
      <c r="A4" s="6" t="s">
        <v>5</v>
      </c>
      <c r="B4" s="13" t="s">
        <v>6</v>
      </c>
      <c r="C4" s="13"/>
      <c r="D4" s="7"/>
      <c r="E4" s="7"/>
      <c r="F4" s="7"/>
      <c r="G4" s="8"/>
      <c r="H4" s="8"/>
      <c r="I4" s="8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5">
      <c r="A5" s="5"/>
      <c r="B5" s="5"/>
      <c r="C5" s="5"/>
      <c r="D5" s="5"/>
      <c r="E5" s="5"/>
      <c r="F5"/>
      <c r="G5" s="6" t="s">
        <v>7</v>
      </c>
      <c r="H5" s="6"/>
      <c r="I5" s="6"/>
      <c r="J5" s="6"/>
      <c r="K5" s="6" t="s">
        <v>8</v>
      </c>
      <c r="L5" s="6"/>
      <c r="M5" s="6"/>
      <c r="N5" s="6"/>
      <c r="O5" s="6" t="s">
        <v>9</v>
      </c>
      <c r="P5" s="6"/>
      <c r="Q5" s="6"/>
      <c r="R5" s="6"/>
      <c r="S5" s="6" t="s">
        <v>10</v>
      </c>
      <c r="T5" s="6"/>
      <c r="U5" s="6"/>
      <c r="V5" s="6"/>
    </row>
    <row r="6" spans="1:22" ht="15">
      <c r="A6" s="6" t="s">
        <v>11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19</v>
      </c>
      <c r="J6" s="14" t="s">
        <v>20</v>
      </c>
      <c r="K6" s="6" t="s">
        <v>17</v>
      </c>
      <c r="L6" s="6" t="s">
        <v>18</v>
      </c>
      <c r="M6" s="6" t="s">
        <v>19</v>
      </c>
      <c r="N6" s="14" t="s">
        <v>20</v>
      </c>
      <c r="O6" s="6" t="s">
        <v>17</v>
      </c>
      <c r="P6" s="6" t="s">
        <v>18</v>
      </c>
      <c r="Q6" s="6" t="s">
        <v>19</v>
      </c>
      <c r="R6" s="14" t="s">
        <v>20</v>
      </c>
      <c r="S6" s="6" t="s">
        <v>17</v>
      </c>
      <c r="T6" s="6" t="s">
        <v>18</v>
      </c>
      <c r="U6" s="6" t="s">
        <v>19</v>
      </c>
      <c r="V6" s="14" t="s">
        <v>20</v>
      </c>
    </row>
    <row r="7" spans="1:22" ht="15.75">
      <c r="A7" s="15"/>
      <c r="B7" s="15" t="s">
        <v>110</v>
      </c>
      <c r="C7" s="15"/>
      <c r="D7" s="15" t="s">
        <v>24</v>
      </c>
      <c r="E7" s="15">
        <f aca="true" t="shared" si="0" ref="E7:E15">ROUND(F$7/F7*100,0)</f>
        <v>100</v>
      </c>
      <c r="F7" s="16">
        <f aca="true" t="shared" si="1" ref="F7:F38">IF(G7&gt;0,SUM(G7:V7),"")</f>
        <v>6.85</v>
      </c>
      <c r="G7" s="15">
        <v>1.69</v>
      </c>
      <c r="H7" s="15">
        <v>1.74</v>
      </c>
      <c r="I7" s="15">
        <v>1.76</v>
      </c>
      <c r="J7" s="15">
        <v>1.66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15.75">
      <c r="A8" s="15"/>
      <c r="B8" s="15" t="s">
        <v>25</v>
      </c>
      <c r="C8" s="15">
        <v>4460</v>
      </c>
      <c r="D8" s="15" t="s">
        <v>68</v>
      </c>
      <c r="E8" s="15">
        <f t="shared" si="0"/>
        <v>85</v>
      </c>
      <c r="F8" s="16">
        <f t="shared" si="1"/>
        <v>8.09</v>
      </c>
      <c r="G8" s="15">
        <v>2.33</v>
      </c>
      <c r="H8" s="15">
        <v>1.96</v>
      </c>
      <c r="I8" s="15">
        <v>1.89</v>
      </c>
      <c r="J8" s="15">
        <v>1.91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15.75">
      <c r="A9" s="15"/>
      <c r="B9" s="15" t="s">
        <v>27</v>
      </c>
      <c r="C9" s="15">
        <v>409</v>
      </c>
      <c r="D9" s="15"/>
      <c r="E9" s="15">
        <f t="shared" si="0"/>
        <v>80</v>
      </c>
      <c r="F9" s="16">
        <f t="shared" si="1"/>
        <v>8.6</v>
      </c>
      <c r="G9" s="15">
        <v>2.16</v>
      </c>
      <c r="H9" s="15">
        <v>2.25</v>
      </c>
      <c r="I9" s="15">
        <v>2.13</v>
      </c>
      <c r="J9" s="15">
        <v>2.06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15.75">
      <c r="A10" s="15"/>
      <c r="B10" s="15" t="s">
        <v>111</v>
      </c>
      <c r="C10" s="15"/>
      <c r="D10" s="15" t="s">
        <v>38</v>
      </c>
      <c r="E10" s="15">
        <f t="shared" si="0"/>
        <v>58</v>
      </c>
      <c r="F10" s="16">
        <f t="shared" si="1"/>
        <v>11.799999999999999</v>
      </c>
      <c r="G10" s="15">
        <v>2.66</v>
      </c>
      <c r="H10" s="15">
        <v>2.94</v>
      </c>
      <c r="I10" s="15">
        <v>3.09</v>
      </c>
      <c r="J10" s="15">
        <v>3.11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15.75">
      <c r="A11" s="15"/>
      <c r="B11" s="15" t="s">
        <v>29</v>
      </c>
      <c r="C11" s="15">
        <v>3669</v>
      </c>
      <c r="D11" s="15" t="s">
        <v>32</v>
      </c>
      <c r="E11" s="15">
        <f t="shared" si="0"/>
        <v>58</v>
      </c>
      <c r="F11" s="16">
        <f t="shared" si="1"/>
        <v>11.91</v>
      </c>
      <c r="G11" s="15">
        <v>2.69</v>
      </c>
      <c r="H11" s="15">
        <v>3.02</v>
      </c>
      <c r="I11" s="15">
        <v>3.21</v>
      </c>
      <c r="J11" s="15">
        <v>2.99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15.75">
      <c r="A12" s="15"/>
      <c r="B12" s="15" t="s">
        <v>81</v>
      </c>
      <c r="C12" s="15"/>
      <c r="D12" s="15" t="s">
        <v>82</v>
      </c>
      <c r="E12" s="15">
        <f t="shared" si="0"/>
        <v>37</v>
      </c>
      <c r="F12" s="16">
        <f t="shared" si="1"/>
        <v>18.48</v>
      </c>
      <c r="G12" s="15">
        <v>5.08</v>
      </c>
      <c r="H12" s="15">
        <v>4.41</v>
      </c>
      <c r="I12" s="15">
        <v>4.17</v>
      </c>
      <c r="J12" s="15">
        <v>4.82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5.75">
      <c r="A13" s="15"/>
      <c r="B13" s="15" t="s">
        <v>50</v>
      </c>
      <c r="C13" s="15"/>
      <c r="D13" s="15" t="s">
        <v>98</v>
      </c>
      <c r="E13" s="15">
        <f t="shared" si="0"/>
        <v>33</v>
      </c>
      <c r="F13" s="16">
        <f t="shared" si="1"/>
        <v>21.05</v>
      </c>
      <c r="G13" s="15">
        <v>3.42</v>
      </c>
      <c r="H13" s="15">
        <v>5.63</v>
      </c>
      <c r="I13" s="15">
        <v>5.99</v>
      </c>
      <c r="J13" s="15">
        <v>6.01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5.75">
      <c r="A14" s="15"/>
      <c r="B14" s="15" t="s">
        <v>44</v>
      </c>
      <c r="C14" s="15"/>
      <c r="D14" s="15" t="s">
        <v>45</v>
      </c>
      <c r="E14" s="15">
        <f t="shared" si="0"/>
        <v>26</v>
      </c>
      <c r="F14" s="16">
        <f t="shared" si="1"/>
        <v>26.65</v>
      </c>
      <c r="G14" s="15">
        <v>5.16</v>
      </c>
      <c r="H14" s="15">
        <v>10.93</v>
      </c>
      <c r="I14" s="15">
        <v>4.27</v>
      </c>
      <c r="J14" s="15">
        <v>6.29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15.75">
      <c r="A15" s="15"/>
      <c r="B15" s="15" t="s">
        <v>48</v>
      </c>
      <c r="C15" s="15"/>
      <c r="D15" s="15" t="s">
        <v>75</v>
      </c>
      <c r="E15" s="15">
        <f t="shared" si="0"/>
        <v>10</v>
      </c>
      <c r="F15" s="16">
        <f t="shared" si="1"/>
        <v>66.37</v>
      </c>
      <c r="G15" s="15">
        <v>10.51</v>
      </c>
      <c r="H15" s="15">
        <v>30</v>
      </c>
      <c r="I15" s="15">
        <v>15.27</v>
      </c>
      <c r="J15" s="15">
        <v>10.59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5">
      <c r="A16" s="15"/>
      <c r="B16" s="15"/>
      <c r="C16" s="15"/>
      <c r="D16" s="15"/>
      <c r="E16" s="15"/>
      <c r="F16" s="16">
        <f t="shared" si="1"/>
        <v>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5">
      <c r="A17" s="15"/>
      <c r="B17" s="15"/>
      <c r="C17" s="15"/>
      <c r="D17" s="15"/>
      <c r="E17" s="15"/>
      <c r="F17" s="16">
        <f t="shared" si="1"/>
        <v>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5">
      <c r="A18" s="15"/>
      <c r="B18" s="15"/>
      <c r="C18" s="15"/>
      <c r="D18" s="15"/>
      <c r="E18" s="15"/>
      <c r="F18" s="16">
        <f t="shared" si="1"/>
        <v>0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5">
      <c r="A19" s="15"/>
      <c r="B19" s="15"/>
      <c r="C19" s="15"/>
      <c r="D19" s="15"/>
      <c r="E19" s="15"/>
      <c r="F19" s="16">
        <f t="shared" si="1"/>
        <v>0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15">
      <c r="A20" s="15"/>
      <c r="B20" s="15"/>
      <c r="C20" s="15"/>
      <c r="D20" s="15"/>
      <c r="E20" s="15"/>
      <c r="F20" s="16">
        <f t="shared" si="1"/>
        <v>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15">
      <c r="A21" s="15"/>
      <c r="B21" s="15"/>
      <c r="C21" s="15"/>
      <c r="D21" s="15"/>
      <c r="E21" s="15"/>
      <c r="F21" s="16">
        <f t="shared" si="1"/>
        <v>0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15">
      <c r="A22" s="15"/>
      <c r="B22" s="15"/>
      <c r="C22" s="15"/>
      <c r="D22" s="15"/>
      <c r="E22" s="15"/>
      <c r="F22" s="16">
        <f t="shared" si="1"/>
        <v>0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5">
      <c r="A23" s="15"/>
      <c r="B23" s="15"/>
      <c r="C23" s="15"/>
      <c r="D23" s="15"/>
      <c r="E23" s="15"/>
      <c r="F23" s="16">
        <f t="shared" si="1"/>
        <v>0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15">
      <c r="A24" s="15"/>
      <c r="B24" s="15"/>
      <c r="C24" s="15"/>
      <c r="D24" s="15"/>
      <c r="E24" s="15"/>
      <c r="F24" s="16">
        <f t="shared" si="1"/>
        <v>0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5">
      <c r="A25" s="15"/>
      <c r="B25" s="15"/>
      <c r="C25" s="15"/>
      <c r="D25" s="15"/>
      <c r="E25" s="15"/>
      <c r="F25" s="16">
        <f t="shared" si="1"/>
        <v>0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15">
      <c r="A26" s="15"/>
      <c r="B26" s="15"/>
      <c r="C26" s="15"/>
      <c r="D26" s="15"/>
      <c r="E26" s="15"/>
      <c r="F26" s="16">
        <f t="shared" si="1"/>
        <v>0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15">
      <c r="A27" s="15"/>
      <c r="B27" s="15"/>
      <c r="C27" s="15"/>
      <c r="D27" s="15"/>
      <c r="E27" s="15"/>
      <c r="F27" s="16">
        <f t="shared" si="1"/>
        <v>0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ht="15">
      <c r="A28" s="15"/>
      <c r="B28" s="15"/>
      <c r="C28" s="15"/>
      <c r="D28" s="15"/>
      <c r="E28" s="15"/>
      <c r="F28" s="16">
        <f t="shared" si="1"/>
        <v>0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15">
      <c r="A29" s="15"/>
      <c r="B29" s="15"/>
      <c r="C29" s="15"/>
      <c r="D29" s="15"/>
      <c r="E29" s="15"/>
      <c r="F29" s="16">
        <f t="shared" si="1"/>
        <v>0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5">
      <c r="A30" s="15"/>
      <c r="B30" s="15"/>
      <c r="C30" s="15"/>
      <c r="D30" s="15"/>
      <c r="E30" s="15"/>
      <c r="F30" s="16">
        <f t="shared" si="1"/>
        <v>0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15">
      <c r="A31" s="15"/>
      <c r="B31" s="15"/>
      <c r="C31" s="15"/>
      <c r="D31" s="15"/>
      <c r="E31" s="15"/>
      <c r="F31" s="16">
        <f t="shared" si="1"/>
        <v>0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15">
      <c r="A32" s="15"/>
      <c r="B32" s="15"/>
      <c r="C32" s="15"/>
      <c r="D32" s="15"/>
      <c r="E32" s="15"/>
      <c r="F32" s="16">
        <f t="shared" si="1"/>
        <v>0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15">
      <c r="A33" s="15"/>
      <c r="B33" s="15"/>
      <c r="C33" s="15"/>
      <c r="D33" s="15"/>
      <c r="E33" s="15"/>
      <c r="F33" s="16">
        <f t="shared" si="1"/>
        <v>0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15">
      <c r="A34" s="15"/>
      <c r="B34" s="15"/>
      <c r="C34" s="15"/>
      <c r="D34" s="15"/>
      <c r="E34" s="15"/>
      <c r="F34" s="16">
        <f t="shared" si="1"/>
        <v>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ht="15">
      <c r="A35" s="15"/>
      <c r="B35" s="15"/>
      <c r="C35" s="15"/>
      <c r="D35" s="15"/>
      <c r="E35" s="15"/>
      <c r="F35" s="16">
        <f t="shared" si="1"/>
        <v>0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ht="15">
      <c r="A36" s="15"/>
      <c r="B36" s="15"/>
      <c r="C36" s="15"/>
      <c r="D36" s="15"/>
      <c r="E36" s="15"/>
      <c r="F36" s="16">
        <f t="shared" si="1"/>
        <v>0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ht="15">
      <c r="A37" s="15"/>
      <c r="B37" s="15"/>
      <c r="C37" s="15"/>
      <c r="D37" s="15"/>
      <c r="E37" s="15"/>
      <c r="F37" s="16">
        <f t="shared" si="1"/>
        <v>0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ht="15">
      <c r="A38" s="15"/>
      <c r="B38" s="15"/>
      <c r="C38" s="15"/>
      <c r="D38" s="15"/>
      <c r="E38" s="15"/>
      <c r="F38" s="16">
        <f t="shared" si="1"/>
        <v>0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</sheetData>
  <sheetProtection selectLockedCells="1" selectUnlockedCells="1"/>
  <mergeCells count="8">
    <mergeCell ref="A1:F1"/>
    <mergeCell ref="B3:C3"/>
    <mergeCell ref="D3:F4"/>
    <mergeCell ref="B4:C4"/>
    <mergeCell ref="G5:J5"/>
    <mergeCell ref="K5:N5"/>
    <mergeCell ref="O5:R5"/>
    <mergeCell ref="S5:V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E8" sqref="E8"/>
    </sheetView>
  </sheetViews>
  <sheetFormatPr defaultColWidth="9.140625" defaultRowHeight="15"/>
  <cols>
    <col min="1" max="1" width="9.140625" style="1" customWidth="1"/>
    <col min="2" max="2" width="23.7109375" style="1" customWidth="1"/>
    <col min="3" max="3" width="9.140625" style="1" customWidth="1"/>
    <col min="4" max="4" width="25.57421875" style="1" customWidth="1"/>
    <col min="5" max="5" width="12.8515625" style="1" customWidth="1"/>
    <col min="6" max="6" width="8.28125" style="1" customWidth="1"/>
    <col min="7" max="7" width="6.140625" style="1" customWidth="1"/>
    <col min="8" max="8" width="7.28125" style="1" customWidth="1"/>
    <col min="9" max="9" width="6.140625" style="1" customWidth="1"/>
    <col min="10" max="10" width="7.140625" style="1" customWidth="1"/>
    <col min="11" max="22" width="6.140625" style="1" customWidth="1"/>
    <col min="23" max="16384" width="9.140625" style="2" customWidth="1"/>
  </cols>
  <sheetData>
    <row r="1" spans="1:22" ht="18.75">
      <c r="A1" s="3" t="s">
        <v>0</v>
      </c>
      <c r="B1" s="3"/>
      <c r="C1" s="3"/>
      <c r="D1" s="3"/>
      <c r="E1" s="3"/>
      <c r="F1" s="3"/>
      <c r="G1" s="4"/>
      <c r="H1" s="4"/>
      <c r="I1" s="4"/>
      <c r="J1"/>
      <c r="K1"/>
      <c r="L1"/>
      <c r="M1"/>
      <c r="N1"/>
      <c r="O1"/>
      <c r="P1"/>
      <c r="Q1"/>
      <c r="R1"/>
      <c r="S1"/>
      <c r="T1"/>
      <c r="U1"/>
      <c r="V1"/>
    </row>
    <row r="2" spans="1:22" ht="15">
      <c r="A2" s="5"/>
      <c r="B2" s="5"/>
      <c r="C2" s="5"/>
      <c r="D2" s="5"/>
      <c r="E2" s="5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5" customHeight="1">
      <c r="A3" s="6" t="s">
        <v>1</v>
      </c>
      <c r="B3" s="6" t="s">
        <v>2</v>
      </c>
      <c r="C3" s="6"/>
      <c r="D3" s="7" t="s">
        <v>52</v>
      </c>
      <c r="E3" s="7"/>
      <c r="F3" s="7"/>
      <c r="G3" s="8"/>
      <c r="H3" s="9" t="s">
        <v>4</v>
      </c>
      <c r="I3" s="10"/>
      <c r="J3" s="11"/>
      <c r="K3" s="11"/>
      <c r="L3" s="11"/>
      <c r="M3" s="11"/>
      <c r="N3" s="11"/>
      <c r="O3" s="11"/>
      <c r="P3" s="11"/>
      <c r="Q3" s="12"/>
      <c r="R3"/>
      <c r="S3"/>
      <c r="T3"/>
      <c r="U3"/>
      <c r="V3"/>
    </row>
    <row r="4" spans="1:22" ht="15.75">
      <c r="A4" s="6" t="s">
        <v>5</v>
      </c>
      <c r="B4" s="13" t="s">
        <v>6</v>
      </c>
      <c r="C4" s="13"/>
      <c r="D4" s="7"/>
      <c r="E4" s="7"/>
      <c r="F4" s="7"/>
      <c r="G4" s="8"/>
      <c r="H4" s="8"/>
      <c r="I4" s="8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5">
      <c r="A5" s="5"/>
      <c r="B5" s="5"/>
      <c r="C5" s="5"/>
      <c r="D5" s="5"/>
      <c r="E5" s="5"/>
      <c r="F5"/>
      <c r="G5" s="6" t="s">
        <v>7</v>
      </c>
      <c r="H5" s="6"/>
      <c r="I5" s="6"/>
      <c r="J5" s="6"/>
      <c r="K5" s="6" t="s">
        <v>8</v>
      </c>
      <c r="L5" s="6"/>
      <c r="M5" s="6"/>
      <c r="N5" s="6"/>
      <c r="O5" s="6" t="s">
        <v>9</v>
      </c>
      <c r="P5" s="6"/>
      <c r="Q5" s="6"/>
      <c r="R5" s="6"/>
      <c r="S5" s="6" t="s">
        <v>10</v>
      </c>
      <c r="T5" s="6"/>
      <c r="U5" s="6"/>
      <c r="V5" s="6"/>
    </row>
    <row r="6" spans="1:22" ht="15">
      <c r="A6" s="6" t="s">
        <v>11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19</v>
      </c>
      <c r="J6" s="14" t="s">
        <v>20</v>
      </c>
      <c r="K6" s="6" t="s">
        <v>17</v>
      </c>
      <c r="L6" s="6" t="s">
        <v>18</v>
      </c>
      <c r="M6" s="6" t="s">
        <v>19</v>
      </c>
      <c r="N6" s="14" t="s">
        <v>20</v>
      </c>
      <c r="O6" s="6" t="s">
        <v>17</v>
      </c>
      <c r="P6" s="6" t="s">
        <v>18</v>
      </c>
      <c r="Q6" s="6" t="s">
        <v>19</v>
      </c>
      <c r="R6" s="14" t="s">
        <v>20</v>
      </c>
      <c r="S6" s="6" t="s">
        <v>17</v>
      </c>
      <c r="T6" s="6" t="s">
        <v>18</v>
      </c>
      <c r="U6" s="6" t="s">
        <v>19</v>
      </c>
      <c r="V6" s="14" t="s">
        <v>20</v>
      </c>
    </row>
    <row r="7" spans="1:22" ht="15.75">
      <c r="A7" s="15"/>
      <c r="B7" s="15" t="s">
        <v>21</v>
      </c>
      <c r="C7" s="15">
        <v>723</v>
      </c>
      <c r="D7" s="15" t="s">
        <v>22</v>
      </c>
      <c r="E7" s="15">
        <v>100</v>
      </c>
      <c r="F7" s="16">
        <f aca="true" t="shared" si="0" ref="F7:F38">IF(G7&gt;0,SUM(G7:V7),"")</f>
        <v>8.930000000000001</v>
      </c>
      <c r="G7" s="17">
        <v>2.2800000000000002</v>
      </c>
      <c r="H7" s="17">
        <v>2.36</v>
      </c>
      <c r="I7" s="17">
        <v>2.15</v>
      </c>
      <c r="J7" s="17">
        <v>2.14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15.75">
      <c r="A8" s="15"/>
      <c r="B8" s="15"/>
      <c r="C8" s="15"/>
      <c r="D8" s="15"/>
      <c r="E8" s="15"/>
      <c r="F8" s="16">
        <f t="shared" si="0"/>
        <v>0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15">
      <c r="A9" s="15"/>
      <c r="B9" s="15"/>
      <c r="C9" s="15"/>
      <c r="D9" s="15"/>
      <c r="E9" s="15"/>
      <c r="F9" s="16">
        <f t="shared" si="0"/>
        <v>0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15">
      <c r="A10" s="15"/>
      <c r="B10" s="15"/>
      <c r="C10" s="15"/>
      <c r="D10" s="15"/>
      <c r="E10" s="15"/>
      <c r="F10" s="16">
        <f t="shared" si="0"/>
        <v>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15">
      <c r="A11" s="15"/>
      <c r="B11" s="15"/>
      <c r="C11" s="15"/>
      <c r="D11" s="15"/>
      <c r="E11" s="15"/>
      <c r="F11" s="16">
        <f t="shared" si="0"/>
        <v>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15">
      <c r="A12" s="15"/>
      <c r="B12" s="15"/>
      <c r="C12" s="15"/>
      <c r="D12" s="15"/>
      <c r="E12" s="15"/>
      <c r="F12" s="16">
        <f t="shared" si="0"/>
        <v>0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5">
      <c r="A13" s="15"/>
      <c r="B13" s="15"/>
      <c r="C13" s="15"/>
      <c r="D13" s="15"/>
      <c r="E13" s="15"/>
      <c r="F13" s="16">
        <f t="shared" si="0"/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5">
      <c r="A14" s="15"/>
      <c r="B14" s="15"/>
      <c r="C14" s="15"/>
      <c r="D14" s="15"/>
      <c r="E14" s="15"/>
      <c r="F14" s="16">
        <f t="shared" si="0"/>
        <v>0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15">
      <c r="A15" s="15"/>
      <c r="B15" s="15"/>
      <c r="C15" s="15"/>
      <c r="D15" s="15"/>
      <c r="E15" s="15"/>
      <c r="F15" s="16">
        <f t="shared" si="0"/>
        <v>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5">
      <c r="A16" s="15"/>
      <c r="B16" s="15"/>
      <c r="C16" s="15"/>
      <c r="D16" s="15"/>
      <c r="E16" s="15"/>
      <c r="F16" s="16">
        <f t="shared" si="0"/>
        <v>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5">
      <c r="A17" s="15"/>
      <c r="B17" s="15"/>
      <c r="C17" s="15"/>
      <c r="D17" s="15"/>
      <c r="E17" s="15"/>
      <c r="F17" s="16">
        <f t="shared" si="0"/>
        <v>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5">
      <c r="A18" s="15"/>
      <c r="B18" s="15"/>
      <c r="C18" s="15"/>
      <c r="D18" s="15"/>
      <c r="E18" s="15"/>
      <c r="F18" s="16">
        <f t="shared" si="0"/>
        <v>0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5">
      <c r="A19" s="15"/>
      <c r="B19" s="15"/>
      <c r="C19" s="15"/>
      <c r="D19" s="15"/>
      <c r="E19" s="15"/>
      <c r="F19" s="16">
        <f t="shared" si="0"/>
        <v>0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15">
      <c r="A20" s="15"/>
      <c r="B20" s="15"/>
      <c r="C20" s="15"/>
      <c r="D20" s="15"/>
      <c r="E20" s="15"/>
      <c r="F20" s="16">
        <f t="shared" si="0"/>
        <v>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15">
      <c r="A21" s="15"/>
      <c r="B21" s="15"/>
      <c r="C21" s="15"/>
      <c r="D21" s="15"/>
      <c r="E21" s="15"/>
      <c r="F21" s="16">
        <f t="shared" si="0"/>
        <v>0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15">
      <c r="A22" s="15"/>
      <c r="B22" s="15"/>
      <c r="C22" s="15"/>
      <c r="D22" s="15"/>
      <c r="E22" s="15"/>
      <c r="F22" s="16">
        <f t="shared" si="0"/>
        <v>0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5">
      <c r="A23" s="15"/>
      <c r="B23" s="15"/>
      <c r="C23" s="15"/>
      <c r="D23" s="15"/>
      <c r="E23" s="15"/>
      <c r="F23" s="16">
        <f t="shared" si="0"/>
        <v>0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15">
      <c r="A24" s="15"/>
      <c r="B24" s="15"/>
      <c r="C24" s="15"/>
      <c r="D24" s="15"/>
      <c r="E24" s="15"/>
      <c r="F24" s="16">
        <f t="shared" si="0"/>
        <v>0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5">
      <c r="A25" s="15"/>
      <c r="B25" s="15"/>
      <c r="C25" s="15"/>
      <c r="D25" s="15"/>
      <c r="E25" s="15"/>
      <c r="F25" s="16">
        <f t="shared" si="0"/>
        <v>0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15">
      <c r="A26" s="15"/>
      <c r="B26" s="15"/>
      <c r="C26" s="15"/>
      <c r="D26" s="15"/>
      <c r="E26" s="15"/>
      <c r="F26" s="16">
        <f t="shared" si="0"/>
        <v>0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15">
      <c r="A27" s="15"/>
      <c r="B27" s="15"/>
      <c r="C27" s="15"/>
      <c r="D27" s="15"/>
      <c r="E27" s="15"/>
      <c r="F27" s="16">
        <f t="shared" si="0"/>
        <v>0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ht="15">
      <c r="A28" s="15"/>
      <c r="B28" s="15"/>
      <c r="C28" s="15"/>
      <c r="D28" s="15"/>
      <c r="E28" s="15"/>
      <c r="F28" s="16">
        <f t="shared" si="0"/>
        <v>0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15">
      <c r="A29" s="15"/>
      <c r="B29" s="15"/>
      <c r="C29" s="15"/>
      <c r="D29" s="15"/>
      <c r="E29" s="15"/>
      <c r="F29" s="16">
        <f t="shared" si="0"/>
        <v>0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5">
      <c r="A30" s="15"/>
      <c r="B30" s="15"/>
      <c r="C30" s="15"/>
      <c r="D30" s="15"/>
      <c r="E30" s="15"/>
      <c r="F30" s="16">
        <f t="shared" si="0"/>
        <v>0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15">
      <c r="A31" s="15"/>
      <c r="B31" s="15"/>
      <c r="C31" s="15"/>
      <c r="D31" s="15"/>
      <c r="E31" s="15"/>
      <c r="F31" s="16">
        <f t="shared" si="0"/>
        <v>0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15">
      <c r="A32" s="15"/>
      <c r="B32" s="15"/>
      <c r="C32" s="15"/>
      <c r="D32" s="15"/>
      <c r="E32" s="15"/>
      <c r="F32" s="16">
        <f t="shared" si="0"/>
        <v>0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15">
      <c r="A33" s="15"/>
      <c r="B33" s="15"/>
      <c r="C33" s="15"/>
      <c r="D33" s="15"/>
      <c r="E33" s="15"/>
      <c r="F33" s="16">
        <f t="shared" si="0"/>
        <v>0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15">
      <c r="A34" s="15"/>
      <c r="B34" s="15"/>
      <c r="C34" s="15"/>
      <c r="D34" s="15"/>
      <c r="E34" s="15"/>
      <c r="F34" s="16">
        <f t="shared" si="0"/>
        <v>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ht="15">
      <c r="A35" s="15"/>
      <c r="B35" s="15"/>
      <c r="C35" s="15"/>
      <c r="D35" s="15"/>
      <c r="E35" s="15"/>
      <c r="F35" s="16">
        <f t="shared" si="0"/>
        <v>0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ht="15">
      <c r="A36" s="15"/>
      <c r="B36" s="15"/>
      <c r="C36" s="15"/>
      <c r="D36" s="15"/>
      <c r="E36" s="15"/>
      <c r="F36" s="16">
        <f t="shared" si="0"/>
        <v>0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ht="15">
      <c r="A37" s="15"/>
      <c r="B37" s="15"/>
      <c r="C37" s="15"/>
      <c r="D37" s="15"/>
      <c r="E37" s="15"/>
      <c r="F37" s="16">
        <f t="shared" si="0"/>
        <v>0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ht="15">
      <c r="A38" s="15"/>
      <c r="B38" s="15"/>
      <c r="C38" s="15"/>
      <c r="D38" s="15"/>
      <c r="E38" s="15"/>
      <c r="F38" s="16">
        <f t="shared" si="0"/>
        <v>0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</sheetData>
  <sheetProtection selectLockedCells="1" selectUnlockedCells="1"/>
  <mergeCells count="8">
    <mergeCell ref="A1:F1"/>
    <mergeCell ref="B3:C3"/>
    <mergeCell ref="D3:F4"/>
    <mergeCell ref="B4:C4"/>
    <mergeCell ref="G5:J5"/>
    <mergeCell ref="K5:N5"/>
    <mergeCell ref="O5:R5"/>
    <mergeCell ref="S5:V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tabSelected="1" workbookViewId="0" topLeftCell="A1">
      <selection activeCell="D10" sqref="D10"/>
    </sheetView>
  </sheetViews>
  <sheetFormatPr defaultColWidth="9.140625" defaultRowHeight="15"/>
  <cols>
    <col min="1" max="1" width="9.140625" style="1" customWidth="1"/>
    <col min="2" max="2" width="23.7109375" style="1" customWidth="1"/>
    <col min="3" max="3" width="9.140625" style="1" customWidth="1"/>
    <col min="4" max="4" width="25.57421875" style="1" customWidth="1"/>
    <col min="5" max="5" width="12.8515625" style="1" customWidth="1"/>
    <col min="6" max="6" width="8.28125" style="1" customWidth="1"/>
    <col min="7" max="22" width="6.140625" style="1" customWidth="1"/>
    <col min="23" max="16384" width="9.140625" style="2" customWidth="1"/>
  </cols>
  <sheetData>
    <row r="1" spans="1:22" ht="18.75">
      <c r="A1" s="3" t="s">
        <v>53</v>
      </c>
      <c r="B1" s="3"/>
      <c r="C1" s="3"/>
      <c r="D1" s="3"/>
      <c r="E1" s="3"/>
      <c r="F1" s="3"/>
      <c r="G1" s="4"/>
      <c r="H1" s="4"/>
      <c r="I1" s="4"/>
      <c r="J1"/>
      <c r="K1"/>
      <c r="L1"/>
      <c r="M1"/>
      <c r="N1"/>
      <c r="O1"/>
      <c r="P1"/>
      <c r="Q1"/>
      <c r="R1"/>
      <c r="S1"/>
      <c r="T1"/>
      <c r="U1"/>
      <c r="V1"/>
    </row>
    <row r="2" spans="1:22" ht="15">
      <c r="A2" s="5"/>
      <c r="B2" s="5"/>
      <c r="C2" s="5"/>
      <c r="D2" s="5"/>
      <c r="E2" s="5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5" customHeight="1">
      <c r="A3" s="6" t="s">
        <v>1</v>
      </c>
      <c r="B3" s="6" t="s">
        <v>2</v>
      </c>
      <c r="C3" s="6"/>
      <c r="D3" s="7" t="s">
        <v>54</v>
      </c>
      <c r="E3" s="7"/>
      <c r="F3" s="7"/>
      <c r="G3" s="8"/>
      <c r="H3" s="9" t="s">
        <v>4</v>
      </c>
      <c r="I3" s="10"/>
      <c r="J3" s="11"/>
      <c r="K3" s="11"/>
      <c r="L3" s="11"/>
      <c r="M3" s="11"/>
      <c r="N3" s="11"/>
      <c r="O3" s="11"/>
      <c r="P3" s="11"/>
      <c r="Q3" s="12"/>
      <c r="R3"/>
      <c r="S3"/>
      <c r="T3"/>
      <c r="U3"/>
      <c r="V3"/>
    </row>
    <row r="4" spans="1:22" ht="13.5">
      <c r="A4" s="6" t="s">
        <v>5</v>
      </c>
      <c r="B4" s="13" t="s">
        <v>6</v>
      </c>
      <c r="C4" s="13"/>
      <c r="D4" s="7"/>
      <c r="E4" s="7"/>
      <c r="F4" s="7"/>
      <c r="G4" s="8"/>
      <c r="H4" s="8"/>
      <c r="I4" s="8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5">
      <c r="A5" s="5"/>
      <c r="B5" s="5"/>
      <c r="C5" s="5"/>
      <c r="D5" s="5"/>
      <c r="E5" s="5"/>
      <c r="F5"/>
      <c r="G5" s="6" t="s">
        <v>7</v>
      </c>
      <c r="H5" s="6"/>
      <c r="I5" s="6"/>
      <c r="J5" s="6"/>
      <c r="K5" s="6" t="s">
        <v>8</v>
      </c>
      <c r="L5" s="6"/>
      <c r="M5" s="6"/>
      <c r="N5" s="6"/>
      <c r="O5" s="6" t="s">
        <v>9</v>
      </c>
      <c r="P5" s="6"/>
      <c r="Q5" s="6"/>
      <c r="R5" s="6"/>
      <c r="S5" s="6" t="s">
        <v>10</v>
      </c>
      <c r="T5" s="6"/>
      <c r="U5" s="6"/>
      <c r="V5" s="6"/>
    </row>
    <row r="6" spans="1:22" ht="15">
      <c r="A6" s="6" t="s">
        <v>11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19</v>
      </c>
      <c r="J6" s="14" t="s">
        <v>20</v>
      </c>
      <c r="K6" s="6" t="s">
        <v>17</v>
      </c>
      <c r="L6" s="6" t="s">
        <v>18</v>
      </c>
      <c r="M6" s="6" t="s">
        <v>19</v>
      </c>
      <c r="N6" s="14" t="s">
        <v>20</v>
      </c>
      <c r="O6" s="6" t="s">
        <v>17</v>
      </c>
      <c r="P6" s="6" t="s">
        <v>18</v>
      </c>
      <c r="Q6" s="6" t="s">
        <v>19</v>
      </c>
      <c r="R6" s="14" t="s">
        <v>20</v>
      </c>
      <c r="S6" s="6" t="s">
        <v>17</v>
      </c>
      <c r="T6" s="6" t="s">
        <v>18</v>
      </c>
      <c r="U6" s="6" t="s">
        <v>19</v>
      </c>
      <c r="V6" s="14" t="s">
        <v>20</v>
      </c>
    </row>
    <row r="7" spans="1:22" ht="15.75">
      <c r="A7" s="15"/>
      <c r="B7" s="1" t="s">
        <v>21</v>
      </c>
      <c r="C7" s="15">
        <v>723</v>
      </c>
      <c r="D7" s="1" t="s">
        <v>55</v>
      </c>
      <c r="E7" s="15">
        <f aca="true" t="shared" si="0" ref="E7:E34">ROUND(F$7/F7*100,0)</f>
        <v>100</v>
      </c>
      <c r="F7" s="16">
        <f aca="true" t="shared" si="1" ref="F7:F34">IF(G7&gt;0,SUM(G7:V7),"")</f>
        <v>12.61</v>
      </c>
      <c r="G7" s="1">
        <v>3.23</v>
      </c>
      <c r="H7" s="1">
        <v>3.16</v>
      </c>
      <c r="I7" s="1">
        <v>3.13</v>
      </c>
      <c r="J7" s="1">
        <v>3.09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15.75">
      <c r="A8" s="15"/>
      <c r="B8" s="1" t="s">
        <v>23</v>
      </c>
      <c r="D8" s="1" t="s">
        <v>24</v>
      </c>
      <c r="E8" s="15">
        <f t="shared" si="0"/>
        <v>78</v>
      </c>
      <c r="F8" s="16">
        <f t="shared" si="1"/>
        <v>16.189999999999998</v>
      </c>
      <c r="G8" s="1">
        <v>4.15</v>
      </c>
      <c r="H8" s="1">
        <v>4.37</v>
      </c>
      <c r="I8" s="1">
        <v>3.83</v>
      </c>
      <c r="J8" s="1">
        <v>3.84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15.75">
      <c r="A9" s="15"/>
      <c r="B9" s="1" t="s">
        <v>56</v>
      </c>
      <c r="C9" s="1">
        <v>1635</v>
      </c>
      <c r="D9" s="1" t="s">
        <v>57</v>
      </c>
      <c r="E9" s="15">
        <f t="shared" si="0"/>
        <v>58</v>
      </c>
      <c r="F9" s="16">
        <f t="shared" si="1"/>
        <v>21.740000000000002</v>
      </c>
      <c r="G9" s="1">
        <v>6.13</v>
      </c>
      <c r="H9" s="1">
        <v>5.54</v>
      </c>
      <c r="I9" s="1">
        <v>4.5</v>
      </c>
      <c r="J9" s="1">
        <v>5.57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15.75">
      <c r="A10" s="15"/>
      <c r="B10" s="15" t="s">
        <v>58</v>
      </c>
      <c r="C10" s="15">
        <v>2976</v>
      </c>
      <c r="D10" s="15" t="s">
        <v>59</v>
      </c>
      <c r="E10" s="15">
        <f t="shared" si="0"/>
        <v>57</v>
      </c>
      <c r="F10" s="16">
        <f t="shared" si="1"/>
        <v>22.049999999999997</v>
      </c>
      <c r="G10" s="15">
        <v>6.08</v>
      </c>
      <c r="H10" s="15">
        <v>5.39</v>
      </c>
      <c r="I10" s="15">
        <v>5.54</v>
      </c>
      <c r="J10" s="15">
        <v>5.04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15.75">
      <c r="A11" s="15"/>
      <c r="B11" s="1" t="s">
        <v>60</v>
      </c>
      <c r="D11" s="1" t="s">
        <v>61</v>
      </c>
      <c r="E11" s="15">
        <f t="shared" si="0"/>
        <v>55</v>
      </c>
      <c r="F11" s="16">
        <f t="shared" si="1"/>
        <v>23.07</v>
      </c>
      <c r="G11" s="1">
        <v>7.06</v>
      </c>
      <c r="H11" s="1">
        <v>4.76</v>
      </c>
      <c r="I11" s="1">
        <v>6.41</v>
      </c>
      <c r="J11" s="1">
        <v>4.84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15.75">
      <c r="A12" s="15"/>
      <c r="B12" s="1" t="s">
        <v>62</v>
      </c>
      <c r="C12" s="1">
        <v>3309</v>
      </c>
      <c r="E12" s="15">
        <f t="shared" si="0"/>
        <v>54</v>
      </c>
      <c r="F12" s="16">
        <f t="shared" si="1"/>
        <v>23.52</v>
      </c>
      <c r="G12" s="1">
        <v>5.47</v>
      </c>
      <c r="H12" s="1">
        <v>5.13</v>
      </c>
      <c r="I12" s="1">
        <v>6.35</v>
      </c>
      <c r="J12" s="1">
        <v>6.57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5.75">
      <c r="A13" s="15"/>
      <c r="B13" s="1" t="s">
        <v>63</v>
      </c>
      <c r="D13" s="1" t="s">
        <v>64</v>
      </c>
      <c r="E13" s="15">
        <f t="shared" si="0"/>
        <v>52</v>
      </c>
      <c r="F13" s="16">
        <f t="shared" si="1"/>
        <v>24.17</v>
      </c>
      <c r="G13" s="1">
        <v>5.35</v>
      </c>
      <c r="H13" s="1">
        <v>5.32</v>
      </c>
      <c r="I13" s="1">
        <v>6.5</v>
      </c>
      <c r="J13" s="1">
        <v>7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5.75">
      <c r="A14" s="15"/>
      <c r="B14" s="1" t="s">
        <v>65</v>
      </c>
      <c r="C14" s="1">
        <v>2136</v>
      </c>
      <c r="E14" s="15">
        <f t="shared" si="0"/>
        <v>52</v>
      </c>
      <c r="F14" s="16">
        <f t="shared" si="1"/>
        <v>24.240000000000002</v>
      </c>
      <c r="G14" s="1">
        <v>6.06</v>
      </c>
      <c r="H14" s="1">
        <v>5.33</v>
      </c>
      <c r="I14" s="1">
        <v>6.35</v>
      </c>
      <c r="J14" s="1">
        <v>6.5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15.75">
      <c r="A15" s="15"/>
      <c r="B15" s="15" t="s">
        <v>66</v>
      </c>
      <c r="C15" s="15"/>
      <c r="D15" s="15" t="s">
        <v>67</v>
      </c>
      <c r="E15" s="15">
        <f t="shared" si="0"/>
        <v>52</v>
      </c>
      <c r="F15" s="16">
        <f t="shared" si="1"/>
        <v>24.42</v>
      </c>
      <c r="G15" s="15">
        <v>5.63</v>
      </c>
      <c r="H15" s="15">
        <v>6.01</v>
      </c>
      <c r="I15" s="15">
        <v>6.42</v>
      </c>
      <c r="J15" s="15">
        <v>6.36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5.75">
      <c r="A16" s="15"/>
      <c r="B16" s="1" t="s">
        <v>31</v>
      </c>
      <c r="D16" s="1" t="s">
        <v>32</v>
      </c>
      <c r="E16" s="15">
        <f t="shared" si="0"/>
        <v>48</v>
      </c>
      <c r="F16" s="16">
        <f t="shared" si="1"/>
        <v>26.33</v>
      </c>
      <c r="G16" s="1">
        <v>6.18</v>
      </c>
      <c r="H16" s="1">
        <v>5.99</v>
      </c>
      <c r="I16" s="1">
        <v>6.19</v>
      </c>
      <c r="J16" s="1">
        <v>7.97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5.75">
      <c r="A17" s="15"/>
      <c r="B17" s="1" t="s">
        <v>25</v>
      </c>
      <c r="C17" s="1">
        <v>4460</v>
      </c>
      <c r="D17" s="1" t="s">
        <v>68</v>
      </c>
      <c r="E17" s="15">
        <f t="shared" si="0"/>
        <v>47</v>
      </c>
      <c r="F17" s="16">
        <f t="shared" si="1"/>
        <v>26.75</v>
      </c>
      <c r="G17" s="1">
        <v>4.74</v>
      </c>
      <c r="H17" s="1">
        <v>8.36</v>
      </c>
      <c r="I17" s="1">
        <v>5.64</v>
      </c>
      <c r="J17" s="1">
        <v>8.01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2:10" ht="15.75">
      <c r="B18" s="15" t="s">
        <v>69</v>
      </c>
      <c r="C18" s="15"/>
      <c r="D18" s="15" t="s">
        <v>70</v>
      </c>
      <c r="E18" s="15">
        <f t="shared" si="0"/>
        <v>47</v>
      </c>
      <c r="F18" s="16">
        <f t="shared" si="1"/>
        <v>26.880000000000003</v>
      </c>
      <c r="G18" s="15">
        <v>6.54</v>
      </c>
      <c r="H18" s="15">
        <v>7.01</v>
      </c>
      <c r="I18" s="15">
        <v>6.91</v>
      </c>
      <c r="J18" s="15">
        <v>6.42</v>
      </c>
    </row>
    <row r="19" spans="2:10" ht="15.75">
      <c r="B19" s="15" t="s">
        <v>71</v>
      </c>
      <c r="C19" s="15"/>
      <c r="D19" s="15" t="s">
        <v>72</v>
      </c>
      <c r="E19" s="15">
        <f t="shared" si="0"/>
        <v>47</v>
      </c>
      <c r="F19" s="16">
        <f t="shared" si="1"/>
        <v>26.91</v>
      </c>
      <c r="G19" s="15">
        <v>6.52</v>
      </c>
      <c r="H19" s="15">
        <v>6.43</v>
      </c>
      <c r="I19" s="15">
        <v>6.91</v>
      </c>
      <c r="J19" s="15">
        <v>7.05</v>
      </c>
    </row>
    <row r="20" spans="2:10" ht="15.75">
      <c r="B20" s="15" t="s">
        <v>73</v>
      </c>
      <c r="C20" s="15"/>
      <c r="D20" s="15" t="s">
        <v>38</v>
      </c>
      <c r="E20" s="15">
        <f t="shared" si="0"/>
        <v>44</v>
      </c>
      <c r="F20" s="16">
        <f t="shared" si="1"/>
        <v>28.57</v>
      </c>
      <c r="G20" s="15">
        <v>6.8</v>
      </c>
      <c r="H20" s="15">
        <v>6.86</v>
      </c>
      <c r="I20" s="15">
        <v>6.6</v>
      </c>
      <c r="J20" s="15">
        <v>8.31</v>
      </c>
    </row>
    <row r="21" spans="2:10" ht="15.75">
      <c r="B21" s="1" t="s">
        <v>74</v>
      </c>
      <c r="C21" s="18">
        <v>3954</v>
      </c>
      <c r="E21" s="15">
        <f t="shared" si="0"/>
        <v>44</v>
      </c>
      <c r="F21" s="16">
        <f t="shared" si="1"/>
        <v>28.700000000000003</v>
      </c>
      <c r="G21" s="1">
        <v>8.89</v>
      </c>
      <c r="H21" s="1">
        <v>6.58</v>
      </c>
      <c r="I21" s="1">
        <v>6.84</v>
      </c>
      <c r="J21" s="1">
        <v>6.39</v>
      </c>
    </row>
    <row r="22" spans="2:10" ht="15.75">
      <c r="B22" s="15" t="s">
        <v>35</v>
      </c>
      <c r="C22" s="15">
        <v>3589</v>
      </c>
      <c r="D22" s="15" t="s">
        <v>36</v>
      </c>
      <c r="E22" s="15">
        <f t="shared" si="0"/>
        <v>43</v>
      </c>
      <c r="F22" s="16">
        <f t="shared" si="1"/>
        <v>29.669999999999998</v>
      </c>
      <c r="G22" s="15">
        <v>8.52</v>
      </c>
      <c r="H22" s="15">
        <v>6.25</v>
      </c>
      <c r="I22" s="15">
        <v>6.42</v>
      </c>
      <c r="J22" s="15">
        <v>8.48</v>
      </c>
    </row>
    <row r="23" spans="2:10" ht="15.75">
      <c r="B23" s="1" t="s">
        <v>48</v>
      </c>
      <c r="D23" s="1" t="s">
        <v>75</v>
      </c>
      <c r="E23" s="15">
        <f t="shared" si="0"/>
        <v>39</v>
      </c>
      <c r="F23" s="16">
        <f t="shared" si="1"/>
        <v>32.42</v>
      </c>
      <c r="G23" s="1">
        <v>8.04</v>
      </c>
      <c r="H23" s="1">
        <v>7</v>
      </c>
      <c r="I23" s="1">
        <v>9.6</v>
      </c>
      <c r="J23" s="1">
        <v>7.78</v>
      </c>
    </row>
    <row r="24" spans="2:10" ht="15.75">
      <c r="B24" s="1" t="s">
        <v>76</v>
      </c>
      <c r="D24" s="1" t="s">
        <v>77</v>
      </c>
      <c r="E24" s="15">
        <f t="shared" si="0"/>
        <v>38</v>
      </c>
      <c r="F24" s="16">
        <f t="shared" si="1"/>
        <v>33.339999999999996</v>
      </c>
      <c r="G24" s="1">
        <v>8.39</v>
      </c>
      <c r="H24" s="1">
        <v>8.44</v>
      </c>
      <c r="I24" s="1">
        <v>8.09</v>
      </c>
      <c r="J24" s="1">
        <v>8.42</v>
      </c>
    </row>
    <row r="25" spans="2:10" ht="15.75">
      <c r="B25" s="1" t="s">
        <v>50</v>
      </c>
      <c r="D25" s="1" t="s">
        <v>51</v>
      </c>
      <c r="E25" s="15">
        <f t="shared" si="0"/>
        <v>37</v>
      </c>
      <c r="F25" s="16">
        <f t="shared" si="1"/>
        <v>34.019999999999996</v>
      </c>
      <c r="G25" s="1">
        <v>8.92</v>
      </c>
      <c r="H25" s="1">
        <v>8.23</v>
      </c>
      <c r="I25" s="1">
        <v>8.16</v>
      </c>
      <c r="J25" s="1">
        <v>8.71</v>
      </c>
    </row>
    <row r="26" spans="2:10" ht="15.75">
      <c r="B26" s="1" t="s">
        <v>78</v>
      </c>
      <c r="D26" s="1" t="s">
        <v>75</v>
      </c>
      <c r="E26" s="15">
        <f t="shared" si="0"/>
        <v>36</v>
      </c>
      <c r="F26" s="16">
        <f t="shared" si="1"/>
        <v>35.480000000000004</v>
      </c>
      <c r="G26" s="1">
        <v>8.56</v>
      </c>
      <c r="H26" s="1">
        <v>7.33</v>
      </c>
      <c r="I26" s="1">
        <v>8.07</v>
      </c>
      <c r="J26" s="1">
        <v>11.52</v>
      </c>
    </row>
    <row r="27" spans="2:10" ht="15.75">
      <c r="B27" s="1" t="s">
        <v>79</v>
      </c>
      <c r="C27" s="19">
        <v>4514</v>
      </c>
      <c r="E27" s="15">
        <f t="shared" si="0"/>
        <v>35</v>
      </c>
      <c r="F27" s="16">
        <f t="shared" si="1"/>
        <v>36.12</v>
      </c>
      <c r="G27" s="1">
        <v>8.02</v>
      </c>
      <c r="H27" s="1">
        <v>10.23</v>
      </c>
      <c r="I27" s="1">
        <v>7.76</v>
      </c>
      <c r="J27" s="1">
        <v>10.11</v>
      </c>
    </row>
    <row r="28" spans="2:10" ht="15.75">
      <c r="B28" s="15" t="s">
        <v>46</v>
      </c>
      <c r="C28" s="15"/>
      <c r="D28" s="15" t="s">
        <v>47</v>
      </c>
      <c r="E28" s="15">
        <f t="shared" si="0"/>
        <v>34</v>
      </c>
      <c r="F28" s="16">
        <f t="shared" si="1"/>
        <v>37.64</v>
      </c>
      <c r="G28" s="15">
        <v>6.51</v>
      </c>
      <c r="H28" s="15">
        <v>12.77</v>
      </c>
      <c r="I28" s="15">
        <v>8.19</v>
      </c>
      <c r="J28" s="15">
        <v>10.17</v>
      </c>
    </row>
    <row r="29" spans="2:10" ht="15.75">
      <c r="B29" s="15" t="s">
        <v>80</v>
      </c>
      <c r="C29" s="15">
        <v>4477</v>
      </c>
      <c r="D29" s="15" t="s">
        <v>59</v>
      </c>
      <c r="E29" s="15">
        <f t="shared" si="0"/>
        <v>30</v>
      </c>
      <c r="F29" s="16">
        <f t="shared" si="1"/>
        <v>41.67</v>
      </c>
      <c r="G29" s="15">
        <v>14.28</v>
      </c>
      <c r="H29" s="15">
        <v>5.25</v>
      </c>
      <c r="I29" s="15">
        <v>7.83</v>
      </c>
      <c r="J29" s="15">
        <v>14.31</v>
      </c>
    </row>
    <row r="30" spans="2:10" ht="15.75">
      <c r="B30" s="15" t="s">
        <v>81</v>
      </c>
      <c r="C30" s="15"/>
      <c r="D30" s="15" t="s">
        <v>82</v>
      </c>
      <c r="E30" s="15">
        <f t="shared" si="0"/>
        <v>30</v>
      </c>
      <c r="F30" s="16">
        <f t="shared" si="1"/>
        <v>42.57</v>
      </c>
      <c r="G30" s="15">
        <v>9.18</v>
      </c>
      <c r="H30" s="15">
        <v>9.19</v>
      </c>
      <c r="I30" s="15">
        <v>10.82</v>
      </c>
      <c r="J30" s="15">
        <v>13.38</v>
      </c>
    </row>
    <row r="31" spans="2:10" ht="15.75">
      <c r="B31" s="1" t="s">
        <v>41</v>
      </c>
      <c r="C31" s="1">
        <v>1735</v>
      </c>
      <c r="E31" s="15">
        <f t="shared" si="0"/>
        <v>29</v>
      </c>
      <c r="F31" s="16">
        <f t="shared" si="1"/>
        <v>43.28999999999999</v>
      </c>
      <c r="G31" s="1">
        <v>13.15</v>
      </c>
      <c r="H31" s="1">
        <v>9.64</v>
      </c>
      <c r="I31" s="1">
        <v>10.48</v>
      </c>
      <c r="J31" s="1">
        <v>10.02</v>
      </c>
    </row>
    <row r="32" spans="2:10" ht="15.75">
      <c r="B32" s="15" t="s">
        <v>83</v>
      </c>
      <c r="C32" s="15"/>
      <c r="D32" s="15" t="s">
        <v>70</v>
      </c>
      <c r="E32" s="15">
        <f t="shared" si="0"/>
        <v>27</v>
      </c>
      <c r="F32" s="16">
        <f t="shared" si="1"/>
        <v>46.43</v>
      </c>
      <c r="G32" s="15">
        <v>12.21</v>
      </c>
      <c r="H32" s="15">
        <v>9.96</v>
      </c>
      <c r="I32" s="15">
        <v>11.02</v>
      </c>
      <c r="J32" s="15">
        <v>13.24</v>
      </c>
    </row>
    <row r="33" spans="2:10" ht="15.75">
      <c r="B33" s="1" t="s">
        <v>84</v>
      </c>
      <c r="D33" s="1" t="s">
        <v>85</v>
      </c>
      <c r="E33" s="15">
        <f t="shared" si="0"/>
        <v>26</v>
      </c>
      <c r="F33" s="16">
        <f t="shared" si="1"/>
        <v>48.35</v>
      </c>
      <c r="G33" s="1">
        <v>13.71</v>
      </c>
      <c r="H33" s="1">
        <v>8.78</v>
      </c>
      <c r="I33" s="1">
        <v>14.39</v>
      </c>
      <c r="J33" s="1">
        <v>11.47</v>
      </c>
    </row>
    <row r="34" spans="2:10" ht="15.75">
      <c r="B34" s="1" t="s">
        <v>44</v>
      </c>
      <c r="D34" s="1" t="s">
        <v>45</v>
      </c>
      <c r="E34" s="15">
        <f t="shared" si="0"/>
        <v>24</v>
      </c>
      <c r="F34" s="16">
        <f t="shared" si="1"/>
        <v>52.18</v>
      </c>
      <c r="G34" s="1">
        <v>12.47</v>
      </c>
      <c r="H34" s="1">
        <v>18.06</v>
      </c>
      <c r="I34" s="1">
        <v>12.77</v>
      </c>
      <c r="J34" s="1">
        <v>8.88</v>
      </c>
    </row>
  </sheetData>
  <sheetProtection selectLockedCells="1" selectUnlockedCells="1"/>
  <mergeCells count="8">
    <mergeCell ref="A1:F1"/>
    <mergeCell ref="B3:C3"/>
    <mergeCell ref="D3:F4"/>
    <mergeCell ref="B4:C4"/>
    <mergeCell ref="G5:J5"/>
    <mergeCell ref="K5:N5"/>
    <mergeCell ref="O5:R5"/>
    <mergeCell ref="S5:V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B27" sqref="B27"/>
    </sheetView>
  </sheetViews>
  <sheetFormatPr defaultColWidth="9.140625" defaultRowHeight="15"/>
  <cols>
    <col min="1" max="1" width="9.140625" style="1" customWidth="1"/>
    <col min="2" max="2" width="23.7109375" style="1" customWidth="1"/>
    <col min="3" max="3" width="9.140625" style="1" customWidth="1"/>
    <col min="4" max="4" width="25.57421875" style="1" customWidth="1"/>
    <col min="5" max="5" width="12.8515625" style="1" customWidth="1"/>
    <col min="6" max="6" width="8.28125" style="1" customWidth="1"/>
    <col min="7" max="22" width="6.140625" style="1" customWidth="1"/>
    <col min="23" max="16384" width="9.140625" style="2" customWidth="1"/>
  </cols>
  <sheetData>
    <row r="1" spans="1:22" ht="18.75">
      <c r="A1" s="3" t="s">
        <v>53</v>
      </c>
      <c r="B1" s="3"/>
      <c r="C1" s="3"/>
      <c r="D1" s="3"/>
      <c r="E1" s="3"/>
      <c r="F1" s="3"/>
      <c r="G1" s="4"/>
      <c r="H1" s="4"/>
      <c r="I1" s="4"/>
      <c r="J1"/>
      <c r="K1"/>
      <c r="L1"/>
      <c r="M1"/>
      <c r="N1"/>
      <c r="O1"/>
      <c r="P1"/>
      <c r="Q1"/>
      <c r="R1"/>
      <c r="S1"/>
      <c r="T1"/>
      <c r="U1"/>
      <c r="V1"/>
    </row>
    <row r="2" spans="1:22" ht="15">
      <c r="A2" s="5"/>
      <c r="B2" s="5"/>
      <c r="C2" s="5"/>
      <c r="D2" s="5"/>
      <c r="E2" s="5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5" customHeight="1">
      <c r="A3" s="6" t="s">
        <v>1</v>
      </c>
      <c r="B3" s="6" t="s">
        <v>86</v>
      </c>
      <c r="C3" s="6"/>
      <c r="D3" s="7" t="s">
        <v>87</v>
      </c>
      <c r="E3" s="7"/>
      <c r="F3" s="7"/>
      <c r="G3" s="8"/>
      <c r="H3" s="9" t="s">
        <v>4</v>
      </c>
      <c r="I3" s="10"/>
      <c r="J3" s="11"/>
      <c r="K3" s="11"/>
      <c r="L3" s="11"/>
      <c r="M3" s="11"/>
      <c r="N3" s="11"/>
      <c r="O3" s="11"/>
      <c r="P3" s="11"/>
      <c r="Q3" s="12"/>
      <c r="R3"/>
      <c r="S3"/>
      <c r="T3"/>
      <c r="U3"/>
      <c r="V3"/>
    </row>
    <row r="4" spans="1:22" ht="15">
      <c r="A4" s="6" t="s">
        <v>5</v>
      </c>
      <c r="B4" s="13" t="s">
        <v>88</v>
      </c>
      <c r="C4" s="13"/>
      <c r="D4" s="7"/>
      <c r="E4" s="7"/>
      <c r="F4" s="7"/>
      <c r="G4" s="8"/>
      <c r="H4" s="8"/>
      <c r="I4" s="8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5">
      <c r="A5" s="5"/>
      <c r="B5" s="5"/>
      <c r="C5" s="5"/>
      <c r="D5" s="5"/>
      <c r="E5" s="5"/>
      <c r="F5"/>
      <c r="G5" s="6" t="s">
        <v>7</v>
      </c>
      <c r="H5" s="6"/>
      <c r="I5" s="6"/>
      <c r="J5" s="6"/>
      <c r="K5" s="6" t="s">
        <v>8</v>
      </c>
      <c r="L5" s="6"/>
      <c r="M5" s="6"/>
      <c r="N5" s="6"/>
      <c r="O5" s="6" t="s">
        <v>9</v>
      </c>
      <c r="P5" s="6"/>
      <c r="Q5" s="6"/>
      <c r="R5" s="6"/>
      <c r="S5" s="6" t="s">
        <v>10</v>
      </c>
      <c r="T5" s="6"/>
      <c r="U5" s="6"/>
      <c r="V5" s="6"/>
    </row>
    <row r="6" spans="1:22" ht="15">
      <c r="A6" s="6" t="s">
        <v>11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19</v>
      </c>
      <c r="J6" s="14" t="s">
        <v>20</v>
      </c>
      <c r="K6" s="6" t="s">
        <v>17</v>
      </c>
      <c r="L6" s="6" t="s">
        <v>18</v>
      </c>
      <c r="M6" s="6" t="s">
        <v>19</v>
      </c>
      <c r="N6" s="14" t="s">
        <v>20</v>
      </c>
      <c r="O6" s="6" t="s">
        <v>17</v>
      </c>
      <c r="P6" s="6" t="s">
        <v>18</v>
      </c>
      <c r="Q6" s="6" t="s">
        <v>19</v>
      </c>
      <c r="R6" s="14" t="s">
        <v>20</v>
      </c>
      <c r="S6" s="6" t="s">
        <v>17</v>
      </c>
      <c r="T6" s="6" t="s">
        <v>18</v>
      </c>
      <c r="U6" s="6" t="s">
        <v>19</v>
      </c>
      <c r="V6" s="14" t="s">
        <v>20</v>
      </c>
    </row>
    <row r="7" spans="1:22" ht="13.5">
      <c r="A7" s="15"/>
      <c r="B7" s="15"/>
      <c r="C7" s="15"/>
      <c r="D7" s="15"/>
      <c r="E7" s="15" t="s">
        <v>89</v>
      </c>
      <c r="F7" s="16">
        <f aca="true" t="shared" si="0" ref="F7:F38">IF(G7&gt;0,SUM(G7:V7),"")</f>
        <v>0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15">
      <c r="A8" s="15"/>
      <c r="B8" s="15"/>
      <c r="C8" s="15"/>
      <c r="D8" s="15"/>
      <c r="E8" s="15" t="s">
        <v>90</v>
      </c>
      <c r="F8" s="16">
        <f t="shared" si="0"/>
        <v>0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15">
      <c r="A9" s="15"/>
      <c r="B9" s="15"/>
      <c r="C9" s="15"/>
      <c r="D9" s="15"/>
      <c r="E9" s="15"/>
      <c r="F9" s="16">
        <f t="shared" si="0"/>
        <v>0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15">
      <c r="A10" s="15"/>
      <c r="B10" s="15"/>
      <c r="C10" s="15"/>
      <c r="D10" s="15"/>
      <c r="E10" s="15"/>
      <c r="F10" s="16">
        <f t="shared" si="0"/>
        <v>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15">
      <c r="A11" s="15"/>
      <c r="B11" s="15"/>
      <c r="C11" s="15"/>
      <c r="D11" s="15"/>
      <c r="E11" s="15"/>
      <c r="F11" s="16">
        <f t="shared" si="0"/>
        <v>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15">
      <c r="A12" s="15"/>
      <c r="B12" s="15"/>
      <c r="C12" s="15"/>
      <c r="D12" s="15"/>
      <c r="E12" s="15"/>
      <c r="F12" s="16">
        <f t="shared" si="0"/>
        <v>0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5">
      <c r="A13" s="15"/>
      <c r="B13" s="15"/>
      <c r="C13" s="15"/>
      <c r="D13" s="15"/>
      <c r="E13" s="15"/>
      <c r="F13" s="16">
        <f t="shared" si="0"/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5">
      <c r="A14" s="15"/>
      <c r="B14" s="15"/>
      <c r="C14" s="15"/>
      <c r="D14" s="15"/>
      <c r="E14" s="15"/>
      <c r="F14" s="16">
        <f t="shared" si="0"/>
        <v>0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15">
      <c r="A15" s="15"/>
      <c r="B15" s="15"/>
      <c r="C15" s="15"/>
      <c r="D15" s="15"/>
      <c r="E15" s="15"/>
      <c r="F15" s="16">
        <f t="shared" si="0"/>
        <v>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5">
      <c r="A16" s="15"/>
      <c r="B16" s="15"/>
      <c r="C16" s="15"/>
      <c r="D16" s="15"/>
      <c r="E16" s="15"/>
      <c r="F16" s="16">
        <f t="shared" si="0"/>
        <v>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5">
      <c r="A17" s="15"/>
      <c r="B17" s="15"/>
      <c r="C17" s="15"/>
      <c r="D17" s="15"/>
      <c r="E17" s="15"/>
      <c r="F17" s="16">
        <f t="shared" si="0"/>
        <v>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5">
      <c r="A18" s="15"/>
      <c r="B18" s="15"/>
      <c r="C18" s="15"/>
      <c r="D18" s="15"/>
      <c r="E18" s="15"/>
      <c r="F18" s="16">
        <f t="shared" si="0"/>
        <v>0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5">
      <c r="A19" s="15"/>
      <c r="B19" s="15"/>
      <c r="C19" s="15"/>
      <c r="D19" s="15"/>
      <c r="E19" s="15"/>
      <c r="F19" s="16">
        <f t="shared" si="0"/>
        <v>0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15">
      <c r="A20" s="15"/>
      <c r="B20" s="15"/>
      <c r="C20" s="15"/>
      <c r="D20" s="15"/>
      <c r="E20" s="15"/>
      <c r="F20" s="16">
        <f t="shared" si="0"/>
        <v>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15">
      <c r="A21" s="15"/>
      <c r="B21" s="15"/>
      <c r="C21" s="15"/>
      <c r="D21" s="15"/>
      <c r="E21" s="15"/>
      <c r="F21" s="16">
        <f t="shared" si="0"/>
        <v>0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15">
      <c r="A22" s="15"/>
      <c r="B22" s="15"/>
      <c r="C22" s="15"/>
      <c r="D22" s="15"/>
      <c r="E22" s="15"/>
      <c r="F22" s="16">
        <f t="shared" si="0"/>
        <v>0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5">
      <c r="A23" s="15"/>
      <c r="B23" s="15"/>
      <c r="C23" s="15"/>
      <c r="D23" s="15"/>
      <c r="E23" s="15"/>
      <c r="F23" s="16">
        <f t="shared" si="0"/>
        <v>0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15">
      <c r="A24" s="15"/>
      <c r="B24" s="15"/>
      <c r="C24" s="15"/>
      <c r="D24" s="15"/>
      <c r="E24" s="15"/>
      <c r="F24" s="16">
        <f t="shared" si="0"/>
        <v>0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5">
      <c r="A25" s="15"/>
      <c r="B25" s="15"/>
      <c r="C25" s="15"/>
      <c r="D25" s="15"/>
      <c r="E25" s="15"/>
      <c r="F25" s="16">
        <f t="shared" si="0"/>
        <v>0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15">
      <c r="A26" s="15"/>
      <c r="B26" s="15"/>
      <c r="C26" s="15"/>
      <c r="D26" s="15"/>
      <c r="E26" s="15"/>
      <c r="F26" s="16">
        <f t="shared" si="0"/>
        <v>0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15">
      <c r="A27" s="15"/>
      <c r="B27" s="15"/>
      <c r="C27" s="15"/>
      <c r="D27" s="15"/>
      <c r="E27" s="15"/>
      <c r="F27" s="16">
        <f t="shared" si="0"/>
        <v>0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ht="15">
      <c r="A28" s="15"/>
      <c r="B28" s="15"/>
      <c r="C28" s="15"/>
      <c r="D28" s="15"/>
      <c r="E28" s="15"/>
      <c r="F28" s="16">
        <f t="shared" si="0"/>
        <v>0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15">
      <c r="A29" s="15"/>
      <c r="B29" s="15"/>
      <c r="C29" s="15"/>
      <c r="D29" s="15"/>
      <c r="E29" s="15"/>
      <c r="F29" s="16">
        <f t="shared" si="0"/>
        <v>0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5">
      <c r="A30" s="15"/>
      <c r="B30" s="15"/>
      <c r="C30" s="15"/>
      <c r="D30" s="15"/>
      <c r="E30" s="15"/>
      <c r="F30" s="16">
        <f t="shared" si="0"/>
        <v>0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15">
      <c r="A31" s="15"/>
      <c r="B31" s="15"/>
      <c r="C31" s="15"/>
      <c r="D31" s="15"/>
      <c r="E31" s="15"/>
      <c r="F31" s="16">
        <f t="shared" si="0"/>
        <v>0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15">
      <c r="A32" s="15"/>
      <c r="B32" s="15"/>
      <c r="C32" s="15"/>
      <c r="D32" s="15"/>
      <c r="E32" s="15"/>
      <c r="F32" s="16">
        <f t="shared" si="0"/>
        <v>0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15">
      <c r="A33" s="15"/>
      <c r="B33" s="15"/>
      <c r="C33" s="15"/>
      <c r="D33" s="15"/>
      <c r="E33" s="15"/>
      <c r="F33" s="16">
        <f t="shared" si="0"/>
        <v>0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15">
      <c r="A34" s="15"/>
      <c r="B34" s="15"/>
      <c r="C34" s="15"/>
      <c r="D34" s="15"/>
      <c r="E34" s="15"/>
      <c r="F34" s="16">
        <f t="shared" si="0"/>
        <v>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ht="15">
      <c r="A35" s="15"/>
      <c r="B35" s="15"/>
      <c r="C35" s="15"/>
      <c r="D35" s="15"/>
      <c r="E35" s="15"/>
      <c r="F35" s="16">
        <f t="shared" si="0"/>
        <v>0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ht="15">
      <c r="A36" s="15"/>
      <c r="B36" s="15"/>
      <c r="C36" s="15"/>
      <c r="D36" s="15"/>
      <c r="E36" s="15"/>
      <c r="F36" s="16">
        <f t="shared" si="0"/>
        <v>0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ht="15">
      <c r="A37" s="15"/>
      <c r="B37" s="15"/>
      <c r="C37" s="15"/>
      <c r="D37" s="15"/>
      <c r="E37" s="15"/>
      <c r="F37" s="16">
        <f t="shared" si="0"/>
        <v>0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ht="15">
      <c r="A38" s="15"/>
      <c r="B38" s="15"/>
      <c r="C38" s="15"/>
      <c r="D38" s="15"/>
      <c r="E38" s="15"/>
      <c r="F38" s="16">
        <f t="shared" si="0"/>
        <v>0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</sheetData>
  <sheetProtection selectLockedCells="1" selectUnlockedCells="1"/>
  <mergeCells count="8">
    <mergeCell ref="A1:F1"/>
    <mergeCell ref="B3:C3"/>
    <mergeCell ref="D3:F4"/>
    <mergeCell ref="B4:C4"/>
    <mergeCell ref="G5:J5"/>
    <mergeCell ref="K5:N5"/>
    <mergeCell ref="O5:R5"/>
    <mergeCell ref="S5:V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B27" sqref="B27"/>
    </sheetView>
  </sheetViews>
  <sheetFormatPr defaultColWidth="9.140625" defaultRowHeight="15"/>
  <cols>
    <col min="1" max="1" width="9.140625" style="1" customWidth="1"/>
    <col min="2" max="2" width="23.7109375" style="1" customWidth="1"/>
    <col min="3" max="3" width="9.140625" style="1" customWidth="1"/>
    <col min="4" max="4" width="25.57421875" style="1" customWidth="1"/>
    <col min="5" max="5" width="12.8515625" style="1" customWidth="1"/>
    <col min="6" max="6" width="8.28125" style="1" customWidth="1"/>
    <col min="7" max="22" width="6.140625" style="1" customWidth="1"/>
    <col min="23" max="16384" width="9.140625" style="2" customWidth="1"/>
  </cols>
  <sheetData>
    <row r="1" spans="1:22" ht="18.75">
      <c r="A1" s="3" t="s">
        <v>53</v>
      </c>
      <c r="B1" s="3"/>
      <c r="C1" s="3"/>
      <c r="D1" s="3"/>
      <c r="E1" s="3"/>
      <c r="F1" s="3"/>
      <c r="G1" s="4"/>
      <c r="H1" s="4"/>
      <c r="I1" s="4"/>
      <c r="J1"/>
      <c r="K1"/>
      <c r="L1"/>
      <c r="M1"/>
      <c r="N1"/>
      <c r="O1"/>
      <c r="P1"/>
      <c r="Q1"/>
      <c r="R1"/>
      <c r="S1"/>
      <c r="T1"/>
      <c r="U1"/>
      <c r="V1"/>
    </row>
    <row r="2" spans="1:22" ht="15">
      <c r="A2" s="5"/>
      <c r="B2" s="5"/>
      <c r="C2" s="5"/>
      <c r="D2" s="5"/>
      <c r="E2" s="5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5" customHeight="1">
      <c r="A3" s="6" t="s">
        <v>1</v>
      </c>
      <c r="B3" s="6" t="s">
        <v>86</v>
      </c>
      <c r="C3" s="6"/>
      <c r="D3" s="7" t="s">
        <v>91</v>
      </c>
      <c r="E3" s="7"/>
      <c r="F3" s="7"/>
      <c r="G3" s="8"/>
      <c r="H3" s="9" t="s">
        <v>4</v>
      </c>
      <c r="I3" s="10"/>
      <c r="J3" s="11"/>
      <c r="K3" s="11"/>
      <c r="L3" s="11"/>
      <c r="M3" s="11"/>
      <c r="N3" s="11"/>
      <c r="O3" s="11"/>
      <c r="P3" s="11"/>
      <c r="Q3" s="12"/>
      <c r="R3"/>
      <c r="S3"/>
      <c r="T3"/>
      <c r="U3"/>
      <c r="V3"/>
    </row>
    <row r="4" spans="1:22" ht="15">
      <c r="A4" s="6" t="s">
        <v>5</v>
      </c>
      <c r="B4" s="13" t="s">
        <v>88</v>
      </c>
      <c r="C4" s="13"/>
      <c r="D4" s="7"/>
      <c r="E4" s="7"/>
      <c r="F4" s="7"/>
      <c r="G4" s="8"/>
      <c r="H4" s="8"/>
      <c r="I4" s="8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5">
      <c r="A5" s="5"/>
      <c r="B5" s="5"/>
      <c r="C5" s="5"/>
      <c r="D5" s="5"/>
      <c r="E5" s="5"/>
      <c r="F5"/>
      <c r="G5" s="6" t="s">
        <v>7</v>
      </c>
      <c r="H5" s="6"/>
      <c r="I5" s="6"/>
      <c r="J5" s="6"/>
      <c r="K5" s="6" t="s">
        <v>8</v>
      </c>
      <c r="L5" s="6"/>
      <c r="M5" s="6"/>
      <c r="N5" s="6"/>
      <c r="O5" s="6" t="s">
        <v>9</v>
      </c>
      <c r="P5" s="6"/>
      <c r="Q5" s="6"/>
      <c r="R5" s="6"/>
      <c r="S5" s="6" t="s">
        <v>10</v>
      </c>
      <c r="T5" s="6"/>
      <c r="U5" s="6"/>
      <c r="V5" s="6"/>
    </row>
    <row r="6" spans="1:22" ht="15">
      <c r="A6" s="6" t="s">
        <v>11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19</v>
      </c>
      <c r="J6" s="14" t="s">
        <v>20</v>
      </c>
      <c r="K6" s="6" t="s">
        <v>17</v>
      </c>
      <c r="L6" s="6" t="s">
        <v>18</v>
      </c>
      <c r="M6" s="6" t="s">
        <v>19</v>
      </c>
      <c r="N6" s="14" t="s">
        <v>20</v>
      </c>
      <c r="O6" s="6" t="s">
        <v>17</v>
      </c>
      <c r="P6" s="6" t="s">
        <v>18</v>
      </c>
      <c r="Q6" s="6" t="s">
        <v>19</v>
      </c>
      <c r="R6" s="14" t="s">
        <v>20</v>
      </c>
      <c r="S6" s="6" t="s">
        <v>17</v>
      </c>
      <c r="T6" s="6" t="s">
        <v>18</v>
      </c>
      <c r="U6" s="6" t="s">
        <v>19</v>
      </c>
      <c r="V6" s="14" t="s">
        <v>20</v>
      </c>
    </row>
    <row r="7" spans="1:22" ht="13.5">
      <c r="A7" s="15"/>
      <c r="B7" s="15"/>
      <c r="C7" s="15"/>
      <c r="D7" s="15"/>
      <c r="E7" s="15" t="s">
        <v>89</v>
      </c>
      <c r="F7" s="16">
        <f aca="true" t="shared" si="0" ref="F7:F38">IF(G7&gt;0,SUM(G7:V7),"")</f>
        <v>0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15">
      <c r="A8" s="15"/>
      <c r="B8" s="15"/>
      <c r="C8" s="15"/>
      <c r="D8" s="15"/>
      <c r="E8" s="15" t="s">
        <v>90</v>
      </c>
      <c r="F8" s="16">
        <f t="shared" si="0"/>
        <v>0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15">
      <c r="A9" s="15"/>
      <c r="B9" s="15"/>
      <c r="C9" s="15"/>
      <c r="D9" s="15"/>
      <c r="E9" s="15"/>
      <c r="F9" s="16">
        <f t="shared" si="0"/>
        <v>0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15">
      <c r="A10" s="15"/>
      <c r="B10" s="15"/>
      <c r="C10" s="15"/>
      <c r="D10" s="15"/>
      <c r="E10" s="15"/>
      <c r="F10" s="16">
        <f t="shared" si="0"/>
        <v>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15">
      <c r="A11" s="15"/>
      <c r="B11" s="15"/>
      <c r="C11" s="15"/>
      <c r="D11" s="15"/>
      <c r="E11" s="15"/>
      <c r="F11" s="16">
        <f t="shared" si="0"/>
        <v>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15">
      <c r="A12" s="15"/>
      <c r="B12" s="15"/>
      <c r="C12" s="15"/>
      <c r="D12" s="15"/>
      <c r="E12" s="15"/>
      <c r="F12" s="16">
        <f t="shared" si="0"/>
        <v>0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5">
      <c r="A13" s="15"/>
      <c r="B13" s="15"/>
      <c r="C13" s="15"/>
      <c r="D13" s="15"/>
      <c r="E13" s="15"/>
      <c r="F13" s="16">
        <f t="shared" si="0"/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5">
      <c r="A14" s="15"/>
      <c r="B14" s="15"/>
      <c r="C14" s="15"/>
      <c r="D14" s="15"/>
      <c r="E14" s="15"/>
      <c r="F14" s="16">
        <f t="shared" si="0"/>
        <v>0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15">
      <c r="A15" s="15"/>
      <c r="B15" s="15"/>
      <c r="C15" s="15"/>
      <c r="D15" s="15"/>
      <c r="E15" s="15"/>
      <c r="F15" s="16">
        <f t="shared" si="0"/>
        <v>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5">
      <c r="A16" s="15"/>
      <c r="B16" s="15"/>
      <c r="C16" s="15"/>
      <c r="D16" s="15"/>
      <c r="E16" s="15"/>
      <c r="F16" s="16">
        <f t="shared" si="0"/>
        <v>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5">
      <c r="A17" s="15"/>
      <c r="B17" s="15"/>
      <c r="C17" s="15"/>
      <c r="D17" s="15"/>
      <c r="E17" s="15"/>
      <c r="F17" s="16">
        <f t="shared" si="0"/>
        <v>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5">
      <c r="A18" s="15"/>
      <c r="B18" s="15"/>
      <c r="C18" s="15"/>
      <c r="D18" s="15"/>
      <c r="E18" s="15"/>
      <c r="F18" s="16">
        <f t="shared" si="0"/>
        <v>0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5">
      <c r="A19" s="15"/>
      <c r="B19" s="15"/>
      <c r="C19" s="15"/>
      <c r="D19" s="15"/>
      <c r="E19" s="15"/>
      <c r="F19" s="16">
        <f t="shared" si="0"/>
        <v>0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15">
      <c r="A20" s="15"/>
      <c r="B20" s="15"/>
      <c r="C20" s="15"/>
      <c r="D20" s="15"/>
      <c r="E20" s="15"/>
      <c r="F20" s="16">
        <f t="shared" si="0"/>
        <v>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15">
      <c r="A21" s="15"/>
      <c r="B21" s="15"/>
      <c r="C21" s="15"/>
      <c r="D21" s="15"/>
      <c r="E21" s="15"/>
      <c r="F21" s="16">
        <f t="shared" si="0"/>
        <v>0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15">
      <c r="A22" s="15"/>
      <c r="B22" s="15"/>
      <c r="C22" s="15"/>
      <c r="D22" s="15"/>
      <c r="E22" s="15"/>
      <c r="F22" s="16">
        <f t="shared" si="0"/>
        <v>0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5">
      <c r="A23" s="15"/>
      <c r="B23" s="15"/>
      <c r="C23" s="15"/>
      <c r="D23" s="15"/>
      <c r="E23" s="15"/>
      <c r="F23" s="16">
        <f t="shared" si="0"/>
        <v>0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15">
      <c r="A24" s="15"/>
      <c r="B24" s="15"/>
      <c r="C24" s="15"/>
      <c r="D24" s="15"/>
      <c r="E24" s="15"/>
      <c r="F24" s="16">
        <f t="shared" si="0"/>
        <v>0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5">
      <c r="A25" s="15"/>
      <c r="B25" s="15"/>
      <c r="C25" s="15"/>
      <c r="D25" s="15"/>
      <c r="E25" s="15"/>
      <c r="F25" s="16">
        <f t="shared" si="0"/>
        <v>0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15">
      <c r="A26" s="15"/>
      <c r="B26" s="15"/>
      <c r="C26" s="15"/>
      <c r="D26" s="15"/>
      <c r="E26" s="15"/>
      <c r="F26" s="16">
        <f t="shared" si="0"/>
        <v>0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15">
      <c r="A27" s="15"/>
      <c r="B27" s="15"/>
      <c r="C27" s="15"/>
      <c r="D27" s="15"/>
      <c r="E27" s="15"/>
      <c r="F27" s="16">
        <f t="shared" si="0"/>
        <v>0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ht="15">
      <c r="A28" s="15"/>
      <c r="B28" s="15"/>
      <c r="C28" s="15"/>
      <c r="D28" s="15"/>
      <c r="E28" s="15"/>
      <c r="F28" s="16">
        <f t="shared" si="0"/>
        <v>0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15">
      <c r="A29" s="15"/>
      <c r="B29" s="15"/>
      <c r="C29" s="15"/>
      <c r="D29" s="15"/>
      <c r="E29" s="15"/>
      <c r="F29" s="16">
        <f t="shared" si="0"/>
        <v>0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5">
      <c r="A30" s="15"/>
      <c r="B30" s="15"/>
      <c r="C30" s="15"/>
      <c r="D30" s="15"/>
      <c r="E30" s="15"/>
      <c r="F30" s="16">
        <f t="shared" si="0"/>
        <v>0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15">
      <c r="A31" s="15"/>
      <c r="B31" s="15"/>
      <c r="C31" s="15"/>
      <c r="D31" s="15"/>
      <c r="E31" s="15"/>
      <c r="F31" s="16">
        <f t="shared" si="0"/>
        <v>0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15">
      <c r="A32" s="15"/>
      <c r="B32" s="15"/>
      <c r="C32" s="15"/>
      <c r="D32" s="15"/>
      <c r="E32" s="15"/>
      <c r="F32" s="16">
        <f t="shared" si="0"/>
        <v>0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15">
      <c r="A33" s="15"/>
      <c r="B33" s="15"/>
      <c r="C33" s="15"/>
      <c r="D33" s="15"/>
      <c r="E33" s="15"/>
      <c r="F33" s="16">
        <f t="shared" si="0"/>
        <v>0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15">
      <c r="A34" s="15"/>
      <c r="B34" s="15"/>
      <c r="C34" s="15"/>
      <c r="D34" s="15"/>
      <c r="E34" s="15"/>
      <c r="F34" s="16">
        <f t="shared" si="0"/>
        <v>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ht="15">
      <c r="A35" s="15"/>
      <c r="B35" s="15"/>
      <c r="C35" s="15"/>
      <c r="D35" s="15"/>
      <c r="E35" s="15"/>
      <c r="F35" s="16">
        <f t="shared" si="0"/>
        <v>0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ht="15">
      <c r="A36" s="15"/>
      <c r="B36" s="15"/>
      <c r="C36" s="15"/>
      <c r="D36" s="15"/>
      <c r="E36" s="15"/>
      <c r="F36" s="16">
        <f t="shared" si="0"/>
        <v>0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ht="15">
      <c r="A37" s="15"/>
      <c r="B37" s="15"/>
      <c r="C37" s="15"/>
      <c r="D37" s="15"/>
      <c r="E37" s="15"/>
      <c r="F37" s="16">
        <f t="shared" si="0"/>
        <v>0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ht="15">
      <c r="A38" s="15"/>
      <c r="B38" s="15"/>
      <c r="C38" s="15"/>
      <c r="D38" s="15"/>
      <c r="E38" s="15"/>
      <c r="F38" s="16">
        <f t="shared" si="0"/>
        <v>0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</sheetData>
  <sheetProtection selectLockedCells="1" selectUnlockedCells="1"/>
  <mergeCells count="8">
    <mergeCell ref="A1:F1"/>
    <mergeCell ref="B3:C3"/>
    <mergeCell ref="D3:F4"/>
    <mergeCell ref="B4:C4"/>
    <mergeCell ref="G5:J5"/>
    <mergeCell ref="K5:N5"/>
    <mergeCell ref="O5:R5"/>
    <mergeCell ref="S5:V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F7" sqref="F7"/>
    </sheetView>
  </sheetViews>
  <sheetFormatPr defaultColWidth="9.140625" defaultRowHeight="15"/>
  <cols>
    <col min="1" max="1" width="9.140625" style="1" customWidth="1"/>
    <col min="2" max="2" width="23.7109375" style="1" customWidth="1"/>
    <col min="3" max="3" width="9.140625" style="1" customWidth="1"/>
    <col min="4" max="4" width="25.57421875" style="1" customWidth="1"/>
    <col min="5" max="5" width="12.8515625" style="1" customWidth="1"/>
    <col min="6" max="6" width="8.28125" style="1" customWidth="1"/>
    <col min="7" max="22" width="6.140625" style="1" customWidth="1"/>
    <col min="23" max="16384" width="9.140625" style="2" customWidth="1"/>
  </cols>
  <sheetData>
    <row r="1" spans="1:22" ht="18.75">
      <c r="A1" s="3" t="s">
        <v>53</v>
      </c>
      <c r="B1" s="3"/>
      <c r="C1" s="3"/>
      <c r="D1" s="3"/>
      <c r="E1" s="3"/>
      <c r="F1" s="3"/>
      <c r="G1" s="4"/>
      <c r="H1" s="4"/>
      <c r="I1" s="4"/>
      <c r="J1"/>
      <c r="K1"/>
      <c r="L1"/>
      <c r="M1"/>
      <c r="N1"/>
      <c r="O1"/>
      <c r="P1"/>
      <c r="Q1"/>
      <c r="R1"/>
      <c r="S1"/>
      <c r="T1"/>
      <c r="U1"/>
      <c r="V1"/>
    </row>
    <row r="2" spans="1:22" ht="15">
      <c r="A2" s="5"/>
      <c r="B2" s="5"/>
      <c r="C2" s="5"/>
      <c r="D2" s="5"/>
      <c r="E2" s="5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5" customHeight="1">
      <c r="A3" s="6" t="s">
        <v>1</v>
      </c>
      <c r="B3" s="6" t="s">
        <v>86</v>
      </c>
      <c r="C3" s="6"/>
      <c r="D3" s="7" t="s">
        <v>92</v>
      </c>
      <c r="E3" s="7"/>
      <c r="F3" s="7"/>
      <c r="G3" s="8"/>
      <c r="H3" s="9" t="s">
        <v>4</v>
      </c>
      <c r="I3" s="10"/>
      <c r="J3" s="11"/>
      <c r="K3" s="11"/>
      <c r="L3" s="11"/>
      <c r="M3" s="11"/>
      <c r="N3" s="11"/>
      <c r="O3" s="11"/>
      <c r="P3" s="11"/>
      <c r="Q3" s="12"/>
      <c r="R3"/>
      <c r="S3"/>
      <c r="T3"/>
      <c r="U3"/>
      <c r="V3"/>
    </row>
    <row r="4" spans="1:22" ht="15">
      <c r="A4" s="6" t="s">
        <v>5</v>
      </c>
      <c r="B4" s="13" t="s">
        <v>88</v>
      </c>
      <c r="C4" s="13"/>
      <c r="D4" s="7"/>
      <c r="E4" s="7"/>
      <c r="F4" s="7"/>
      <c r="G4" s="8"/>
      <c r="H4" s="8"/>
      <c r="I4" s="8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5">
      <c r="A5" s="5"/>
      <c r="B5" s="5"/>
      <c r="C5" s="5"/>
      <c r="D5" s="5"/>
      <c r="E5" s="5"/>
      <c r="F5"/>
      <c r="G5" s="6" t="s">
        <v>7</v>
      </c>
      <c r="H5" s="6"/>
      <c r="I5" s="6"/>
      <c r="J5" s="6"/>
      <c r="K5" s="6" t="s">
        <v>8</v>
      </c>
      <c r="L5" s="6"/>
      <c r="M5" s="6"/>
      <c r="N5" s="6"/>
      <c r="O5" s="6" t="s">
        <v>9</v>
      </c>
      <c r="P5" s="6"/>
      <c r="Q5" s="6"/>
      <c r="R5" s="6"/>
      <c r="S5" s="6" t="s">
        <v>10</v>
      </c>
      <c r="T5" s="6"/>
      <c r="U5" s="6"/>
      <c r="V5" s="6"/>
    </row>
    <row r="6" spans="1:22" ht="15">
      <c r="A6" s="6" t="s">
        <v>11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19</v>
      </c>
      <c r="J6" s="14" t="s">
        <v>20</v>
      </c>
      <c r="K6" s="6" t="s">
        <v>17</v>
      </c>
      <c r="L6" s="6" t="s">
        <v>18</v>
      </c>
      <c r="M6" s="6" t="s">
        <v>19</v>
      </c>
      <c r="N6" s="14" t="s">
        <v>20</v>
      </c>
      <c r="O6" s="6" t="s">
        <v>17</v>
      </c>
      <c r="P6" s="6" t="s">
        <v>18</v>
      </c>
      <c r="Q6" s="6" t="s">
        <v>19</v>
      </c>
      <c r="R6" s="14" t="s">
        <v>20</v>
      </c>
      <c r="S6" s="6" t="s">
        <v>17</v>
      </c>
      <c r="T6" s="6" t="s">
        <v>18</v>
      </c>
      <c r="U6" s="6" t="s">
        <v>19</v>
      </c>
      <c r="V6" s="14" t="s">
        <v>20</v>
      </c>
    </row>
    <row r="7" spans="1:22" ht="13.5">
      <c r="A7" s="15"/>
      <c r="B7" s="15"/>
      <c r="C7" s="15"/>
      <c r="D7" s="15"/>
      <c r="E7" s="15" t="s">
        <v>89</v>
      </c>
      <c r="F7" s="16">
        <f aca="true" t="shared" si="0" ref="F7:F38">IF(G7&gt;0,SUM(G7:V7),"")</f>
        <v>0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15">
      <c r="A8" s="15"/>
      <c r="B8" s="15"/>
      <c r="C8" s="15"/>
      <c r="D8" s="15"/>
      <c r="E8" s="15" t="s">
        <v>90</v>
      </c>
      <c r="F8" s="16">
        <f t="shared" si="0"/>
        <v>0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15">
      <c r="A9" s="15"/>
      <c r="B9" s="15"/>
      <c r="C9" s="15"/>
      <c r="D9" s="15"/>
      <c r="E9" s="15"/>
      <c r="F9" s="16">
        <f t="shared" si="0"/>
        <v>0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15">
      <c r="A10" s="15"/>
      <c r="B10" s="15"/>
      <c r="C10" s="15"/>
      <c r="D10" s="15"/>
      <c r="E10" s="15"/>
      <c r="F10" s="16">
        <f t="shared" si="0"/>
        <v>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15">
      <c r="A11" s="15"/>
      <c r="B11" s="15"/>
      <c r="C11" s="15"/>
      <c r="D11" s="15"/>
      <c r="E11" s="15"/>
      <c r="F11" s="16">
        <f t="shared" si="0"/>
        <v>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15">
      <c r="A12" s="15"/>
      <c r="B12" s="15"/>
      <c r="C12" s="15"/>
      <c r="D12" s="15"/>
      <c r="E12" s="15"/>
      <c r="F12" s="16">
        <f t="shared" si="0"/>
        <v>0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5">
      <c r="A13" s="15"/>
      <c r="B13" s="15"/>
      <c r="C13" s="15"/>
      <c r="D13" s="15"/>
      <c r="E13" s="15"/>
      <c r="F13" s="16">
        <f t="shared" si="0"/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5">
      <c r="A14" s="15"/>
      <c r="B14" s="15"/>
      <c r="C14" s="15"/>
      <c r="D14" s="15"/>
      <c r="E14" s="15"/>
      <c r="F14" s="16">
        <f t="shared" si="0"/>
        <v>0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15">
      <c r="A15" s="15"/>
      <c r="B15" s="15"/>
      <c r="C15" s="15"/>
      <c r="D15" s="15"/>
      <c r="E15" s="15"/>
      <c r="F15" s="16">
        <f t="shared" si="0"/>
        <v>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5">
      <c r="A16" s="15"/>
      <c r="B16" s="15"/>
      <c r="C16" s="15"/>
      <c r="D16" s="15"/>
      <c r="E16" s="15"/>
      <c r="F16" s="16">
        <f t="shared" si="0"/>
        <v>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5">
      <c r="A17" s="15"/>
      <c r="B17" s="15"/>
      <c r="C17" s="15"/>
      <c r="D17" s="15"/>
      <c r="E17" s="15"/>
      <c r="F17" s="16">
        <f t="shared" si="0"/>
        <v>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5">
      <c r="A18" s="15"/>
      <c r="B18" s="15"/>
      <c r="C18" s="15"/>
      <c r="D18" s="15"/>
      <c r="E18" s="15"/>
      <c r="F18" s="16">
        <f t="shared" si="0"/>
        <v>0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5">
      <c r="A19" s="15"/>
      <c r="B19" s="15"/>
      <c r="C19" s="15"/>
      <c r="D19" s="15"/>
      <c r="E19" s="15"/>
      <c r="F19" s="16">
        <f t="shared" si="0"/>
        <v>0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15">
      <c r="A20" s="15"/>
      <c r="B20" s="15"/>
      <c r="C20" s="15"/>
      <c r="D20" s="15"/>
      <c r="E20" s="15"/>
      <c r="F20" s="16">
        <f t="shared" si="0"/>
        <v>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15">
      <c r="A21" s="15"/>
      <c r="B21" s="15"/>
      <c r="C21" s="15"/>
      <c r="D21" s="15"/>
      <c r="E21" s="15"/>
      <c r="F21" s="16">
        <f t="shared" si="0"/>
        <v>0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15">
      <c r="A22" s="15"/>
      <c r="B22" s="15"/>
      <c r="C22" s="15"/>
      <c r="D22" s="15"/>
      <c r="E22" s="15"/>
      <c r="F22" s="16">
        <f t="shared" si="0"/>
        <v>0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5">
      <c r="A23" s="15"/>
      <c r="B23" s="15"/>
      <c r="C23" s="15"/>
      <c r="D23" s="15"/>
      <c r="E23" s="15"/>
      <c r="F23" s="16">
        <f t="shared" si="0"/>
        <v>0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15">
      <c r="A24" s="15"/>
      <c r="B24" s="15"/>
      <c r="C24" s="15"/>
      <c r="D24" s="15"/>
      <c r="E24" s="15"/>
      <c r="F24" s="16">
        <f t="shared" si="0"/>
        <v>0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5">
      <c r="A25" s="15"/>
      <c r="B25" s="15"/>
      <c r="C25" s="15"/>
      <c r="D25" s="15"/>
      <c r="E25" s="15"/>
      <c r="F25" s="16">
        <f t="shared" si="0"/>
        <v>0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15">
      <c r="A26" s="15"/>
      <c r="B26" s="15"/>
      <c r="C26" s="15"/>
      <c r="D26" s="15"/>
      <c r="E26" s="15"/>
      <c r="F26" s="16">
        <f t="shared" si="0"/>
        <v>0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15">
      <c r="A27" s="15"/>
      <c r="B27" s="15"/>
      <c r="C27" s="15"/>
      <c r="D27" s="15"/>
      <c r="E27" s="15"/>
      <c r="F27" s="16">
        <f t="shared" si="0"/>
        <v>0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ht="15">
      <c r="A28" s="15"/>
      <c r="B28" s="15"/>
      <c r="C28" s="15"/>
      <c r="D28" s="15"/>
      <c r="E28" s="15"/>
      <c r="F28" s="16">
        <f t="shared" si="0"/>
        <v>0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15">
      <c r="A29" s="15"/>
      <c r="B29" s="15"/>
      <c r="C29" s="15"/>
      <c r="D29" s="15"/>
      <c r="E29" s="15"/>
      <c r="F29" s="16">
        <f t="shared" si="0"/>
        <v>0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5">
      <c r="A30" s="15"/>
      <c r="B30" s="15"/>
      <c r="C30" s="15"/>
      <c r="D30" s="15"/>
      <c r="E30" s="15"/>
      <c r="F30" s="16">
        <f t="shared" si="0"/>
        <v>0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15">
      <c r="A31" s="15"/>
      <c r="B31" s="15"/>
      <c r="C31" s="15"/>
      <c r="D31" s="15"/>
      <c r="E31" s="15"/>
      <c r="F31" s="16">
        <f t="shared" si="0"/>
        <v>0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15">
      <c r="A32" s="15"/>
      <c r="B32" s="15"/>
      <c r="C32" s="15"/>
      <c r="D32" s="15"/>
      <c r="E32" s="15"/>
      <c r="F32" s="16">
        <f t="shared" si="0"/>
        <v>0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15">
      <c r="A33" s="15"/>
      <c r="B33" s="15"/>
      <c r="C33" s="15"/>
      <c r="D33" s="15"/>
      <c r="E33" s="15"/>
      <c r="F33" s="16">
        <f t="shared" si="0"/>
        <v>0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15">
      <c r="A34" s="15"/>
      <c r="B34" s="15"/>
      <c r="C34" s="15"/>
      <c r="D34" s="15"/>
      <c r="E34" s="15"/>
      <c r="F34" s="16">
        <f t="shared" si="0"/>
        <v>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ht="15">
      <c r="A35" s="15"/>
      <c r="B35" s="15"/>
      <c r="C35" s="15"/>
      <c r="D35" s="15"/>
      <c r="E35" s="15"/>
      <c r="F35" s="16">
        <f t="shared" si="0"/>
        <v>0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ht="15">
      <c r="A36" s="15"/>
      <c r="B36" s="15"/>
      <c r="C36" s="15"/>
      <c r="D36" s="15"/>
      <c r="E36" s="15"/>
      <c r="F36" s="16">
        <f t="shared" si="0"/>
        <v>0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ht="15">
      <c r="A37" s="15"/>
      <c r="B37" s="15"/>
      <c r="C37" s="15"/>
      <c r="D37" s="15"/>
      <c r="E37" s="15"/>
      <c r="F37" s="16">
        <f t="shared" si="0"/>
        <v>0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ht="15">
      <c r="A38" s="15"/>
      <c r="B38" s="15"/>
      <c r="C38" s="15"/>
      <c r="D38" s="15"/>
      <c r="E38" s="15"/>
      <c r="F38" s="16">
        <f t="shared" si="0"/>
        <v>0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</sheetData>
  <sheetProtection selectLockedCells="1" selectUnlockedCells="1"/>
  <mergeCells count="8">
    <mergeCell ref="A1:F1"/>
    <mergeCell ref="B3:C3"/>
    <mergeCell ref="D3:F4"/>
    <mergeCell ref="B4:C4"/>
    <mergeCell ref="G5:J5"/>
    <mergeCell ref="K5:N5"/>
    <mergeCell ref="O5:R5"/>
    <mergeCell ref="S5:V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1">
      <selection activeCell="E17" sqref="E17"/>
    </sheetView>
  </sheetViews>
  <sheetFormatPr defaultColWidth="9.140625" defaultRowHeight="15"/>
  <cols>
    <col min="1" max="1" width="9.140625" style="1" customWidth="1"/>
    <col min="2" max="2" width="23.7109375" style="1" customWidth="1"/>
    <col min="3" max="3" width="9.140625" style="1" customWidth="1"/>
    <col min="4" max="4" width="25.57421875" style="1" customWidth="1"/>
    <col min="5" max="5" width="12.8515625" style="1" customWidth="1"/>
    <col min="6" max="6" width="8.28125" style="1" customWidth="1"/>
    <col min="7" max="22" width="6.140625" style="1" customWidth="1"/>
    <col min="23" max="16384" width="9.140625" style="2" customWidth="1"/>
  </cols>
  <sheetData>
    <row r="1" spans="1:22" ht="17.25">
      <c r="A1" s="3" t="s">
        <v>0</v>
      </c>
      <c r="B1" s="3"/>
      <c r="C1" s="3"/>
      <c r="D1" s="3"/>
      <c r="E1" s="3"/>
      <c r="F1" s="3"/>
      <c r="G1" s="4"/>
      <c r="H1" s="4"/>
      <c r="I1" s="4"/>
      <c r="J1"/>
      <c r="K1"/>
      <c r="L1"/>
      <c r="M1"/>
      <c r="N1"/>
      <c r="O1"/>
      <c r="P1"/>
      <c r="Q1"/>
      <c r="R1"/>
      <c r="S1"/>
      <c r="T1"/>
      <c r="U1"/>
      <c r="V1"/>
    </row>
    <row r="2" spans="1:22" ht="15">
      <c r="A2" s="5"/>
      <c r="B2" s="5"/>
      <c r="C2" s="5"/>
      <c r="D2" s="5"/>
      <c r="E2" s="5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5" customHeight="1">
      <c r="A3" s="6" t="s">
        <v>1</v>
      </c>
      <c r="B3" s="6" t="s">
        <v>2</v>
      </c>
      <c r="C3" s="6"/>
      <c r="D3" s="7" t="s">
        <v>93</v>
      </c>
      <c r="E3" s="7"/>
      <c r="F3" s="7"/>
      <c r="G3" s="8"/>
      <c r="H3" s="9" t="s">
        <v>4</v>
      </c>
      <c r="I3" s="10"/>
      <c r="J3" s="11"/>
      <c r="K3" s="11"/>
      <c r="L3" s="11"/>
      <c r="M3" s="11"/>
      <c r="N3" s="11"/>
      <c r="O3" s="11"/>
      <c r="P3" s="11"/>
      <c r="Q3" s="12"/>
      <c r="R3"/>
      <c r="S3"/>
      <c r="T3"/>
      <c r="U3"/>
      <c r="V3"/>
    </row>
    <row r="4" spans="1:22" ht="13.5">
      <c r="A4" s="6" t="s">
        <v>5</v>
      </c>
      <c r="B4" s="13" t="s">
        <v>6</v>
      </c>
      <c r="C4" s="13"/>
      <c r="D4" s="7"/>
      <c r="E4" s="7"/>
      <c r="F4" s="7"/>
      <c r="G4" s="8"/>
      <c r="H4" s="8"/>
      <c r="I4" s="8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5">
      <c r="A5" s="5"/>
      <c r="B5" s="5"/>
      <c r="C5" s="5"/>
      <c r="D5" s="5"/>
      <c r="E5" s="5"/>
      <c r="F5"/>
      <c r="G5" s="6" t="s">
        <v>7</v>
      </c>
      <c r="H5" s="6"/>
      <c r="I5" s="6"/>
      <c r="J5" s="6"/>
      <c r="K5" s="6" t="s">
        <v>8</v>
      </c>
      <c r="L5" s="6"/>
      <c r="M5" s="6"/>
      <c r="N5" s="6"/>
      <c r="O5" s="6" t="s">
        <v>9</v>
      </c>
      <c r="P5" s="6"/>
      <c r="Q5" s="6"/>
      <c r="R5" s="6"/>
      <c r="S5" s="6" t="s">
        <v>10</v>
      </c>
      <c r="T5" s="6"/>
      <c r="U5" s="6"/>
      <c r="V5" s="6"/>
    </row>
    <row r="6" spans="1:22" ht="15">
      <c r="A6" s="6" t="s">
        <v>11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19</v>
      </c>
      <c r="J6" s="14" t="s">
        <v>20</v>
      </c>
      <c r="K6" s="6" t="s">
        <v>17</v>
      </c>
      <c r="L6" s="6" t="s">
        <v>18</v>
      </c>
      <c r="M6" s="6" t="s">
        <v>19</v>
      </c>
      <c r="N6" s="14" t="s">
        <v>20</v>
      </c>
      <c r="O6" s="6" t="s">
        <v>17</v>
      </c>
      <c r="P6" s="6" t="s">
        <v>18</v>
      </c>
      <c r="Q6" s="6" t="s">
        <v>19</v>
      </c>
      <c r="R6" s="14" t="s">
        <v>20</v>
      </c>
      <c r="S6" s="6" t="s">
        <v>17</v>
      </c>
      <c r="T6" s="6" t="s">
        <v>18</v>
      </c>
      <c r="U6" s="6" t="s">
        <v>19</v>
      </c>
      <c r="V6" s="14" t="s">
        <v>20</v>
      </c>
    </row>
    <row r="7" spans="1:22" ht="15.75">
      <c r="A7" s="15"/>
      <c r="B7" s="15" t="s">
        <v>33</v>
      </c>
      <c r="C7" s="15">
        <v>4203</v>
      </c>
      <c r="D7" s="15" t="s">
        <v>34</v>
      </c>
      <c r="E7" s="15">
        <f aca="true" t="shared" si="0" ref="E7:E16">ROUND(F$7/F7*100,0)</f>
        <v>100</v>
      </c>
      <c r="F7" s="16">
        <f aca="true" t="shared" si="1" ref="F7:F32">IF(G7&gt;0,SUM(G7:V7),"")</f>
        <v>14.25</v>
      </c>
      <c r="G7" s="15">
        <v>4.3</v>
      </c>
      <c r="H7" s="15">
        <v>3.75</v>
      </c>
      <c r="I7" s="15">
        <v>3.17</v>
      </c>
      <c r="J7" s="15">
        <v>3.03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15.75">
      <c r="A8" s="15"/>
      <c r="B8" s="15" t="s">
        <v>94</v>
      </c>
      <c r="C8" s="15"/>
      <c r="D8" s="15" t="s">
        <v>40</v>
      </c>
      <c r="E8" s="15">
        <f t="shared" si="0"/>
        <v>94</v>
      </c>
      <c r="F8" s="16">
        <f t="shared" si="1"/>
        <v>15.21</v>
      </c>
      <c r="G8" s="15">
        <v>5.72</v>
      </c>
      <c r="H8" s="15">
        <v>4.5600000000000005</v>
      </c>
      <c r="I8" s="15">
        <v>4.93</v>
      </c>
      <c r="J8" s="15" t="s">
        <v>95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15.75">
      <c r="A9" s="15"/>
      <c r="B9" s="15" t="s">
        <v>63</v>
      </c>
      <c r="C9" s="15"/>
      <c r="D9" s="15" t="s">
        <v>38</v>
      </c>
      <c r="E9" s="15">
        <f t="shared" si="0"/>
        <v>94</v>
      </c>
      <c r="F9" s="16">
        <f t="shared" si="1"/>
        <v>15.219999999999999</v>
      </c>
      <c r="G9" s="15">
        <v>4.27</v>
      </c>
      <c r="H9" s="15">
        <v>4.16</v>
      </c>
      <c r="I9" s="15">
        <v>3.66</v>
      </c>
      <c r="J9" s="15">
        <v>3.13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15.75">
      <c r="A10" s="15"/>
      <c r="B10" s="15" t="s">
        <v>31</v>
      </c>
      <c r="C10" s="15"/>
      <c r="D10" s="15" t="s">
        <v>32</v>
      </c>
      <c r="E10" s="15">
        <f t="shared" si="0"/>
        <v>84</v>
      </c>
      <c r="F10" s="16">
        <f t="shared" si="1"/>
        <v>17.009999999999998</v>
      </c>
      <c r="G10" s="15">
        <v>4.78</v>
      </c>
      <c r="H10" s="15">
        <v>4.44</v>
      </c>
      <c r="I10" s="15">
        <v>4.03</v>
      </c>
      <c r="J10" s="15">
        <v>3.76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15.75">
      <c r="A11" s="15"/>
      <c r="B11" s="15" t="s">
        <v>29</v>
      </c>
      <c r="C11" s="15">
        <v>3669</v>
      </c>
      <c r="D11" s="15" t="s">
        <v>96</v>
      </c>
      <c r="E11" s="15">
        <f t="shared" si="0"/>
        <v>75</v>
      </c>
      <c r="F11" s="16">
        <f t="shared" si="1"/>
        <v>18.91</v>
      </c>
      <c r="G11" s="15">
        <v>5.55</v>
      </c>
      <c r="H11" s="15">
        <v>3.9</v>
      </c>
      <c r="I11" s="15">
        <v>4.01</v>
      </c>
      <c r="J11" s="15">
        <v>5.45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15.75">
      <c r="A12" s="15"/>
      <c r="B12" s="15" t="s">
        <v>44</v>
      </c>
      <c r="C12" s="15"/>
      <c r="D12" s="15" t="s">
        <v>97</v>
      </c>
      <c r="E12" s="15">
        <f t="shared" si="0"/>
        <v>67</v>
      </c>
      <c r="F12" s="16">
        <f t="shared" si="1"/>
        <v>21.35</v>
      </c>
      <c r="G12" s="15">
        <v>5.65</v>
      </c>
      <c r="H12" s="15">
        <v>5.4</v>
      </c>
      <c r="I12" s="15">
        <v>5.77</v>
      </c>
      <c r="J12" s="15">
        <v>4.53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5.75">
      <c r="A13" s="15"/>
      <c r="B13" s="15" t="s">
        <v>48</v>
      </c>
      <c r="C13" s="15"/>
      <c r="D13" s="15" t="s">
        <v>75</v>
      </c>
      <c r="E13" s="15">
        <f t="shared" si="0"/>
        <v>61</v>
      </c>
      <c r="F13" s="16">
        <f t="shared" si="1"/>
        <v>23.330000000000002</v>
      </c>
      <c r="G13" s="15">
        <v>5.79</v>
      </c>
      <c r="H13" s="15">
        <v>5.45</v>
      </c>
      <c r="I13" s="15">
        <v>5.75</v>
      </c>
      <c r="J13" s="15">
        <v>6.34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5.75">
      <c r="A14" s="15"/>
      <c r="B14" s="15" t="s">
        <v>81</v>
      </c>
      <c r="C14" s="15"/>
      <c r="D14" s="15" t="s">
        <v>82</v>
      </c>
      <c r="E14" s="15">
        <f t="shared" si="0"/>
        <v>61</v>
      </c>
      <c r="F14" s="16">
        <f t="shared" si="1"/>
        <v>23.360000000000003</v>
      </c>
      <c r="G14" s="15">
        <v>6.31</v>
      </c>
      <c r="H14" s="15">
        <v>5.51</v>
      </c>
      <c r="I14" s="15">
        <v>5.67</v>
      </c>
      <c r="J14" s="15">
        <v>5.87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15.75">
      <c r="A15" s="15"/>
      <c r="B15" s="15" t="s">
        <v>50</v>
      </c>
      <c r="C15" s="15"/>
      <c r="D15" s="15" t="s">
        <v>98</v>
      </c>
      <c r="E15" s="15">
        <f t="shared" si="0"/>
        <v>58</v>
      </c>
      <c r="F15" s="16">
        <f t="shared" si="1"/>
        <v>24.740000000000002</v>
      </c>
      <c r="G15" s="15">
        <v>6.69</v>
      </c>
      <c r="H15" s="15">
        <v>5.51</v>
      </c>
      <c r="I15" s="15">
        <v>6.26</v>
      </c>
      <c r="J15" s="15">
        <v>6.28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5.75">
      <c r="A16" s="15"/>
      <c r="B16" s="15" t="s">
        <v>42</v>
      </c>
      <c r="C16" s="15">
        <v>4438</v>
      </c>
      <c r="D16" s="15" t="s">
        <v>43</v>
      </c>
      <c r="E16" s="15">
        <f t="shared" si="0"/>
        <v>47</v>
      </c>
      <c r="F16" s="16">
        <f t="shared" si="1"/>
        <v>30.18</v>
      </c>
      <c r="G16" s="15">
        <v>8.73</v>
      </c>
      <c r="H16" s="15">
        <v>7.53</v>
      </c>
      <c r="I16" s="15">
        <v>8.31</v>
      </c>
      <c r="J16" s="15">
        <v>5.61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5.75">
      <c r="A17" s="15"/>
      <c r="B17" s="15"/>
      <c r="C17" s="15"/>
      <c r="D17" s="15"/>
      <c r="E17" s="15"/>
      <c r="F17" s="16">
        <f t="shared" si="1"/>
        <v>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5">
      <c r="A18" s="15"/>
      <c r="B18" s="15"/>
      <c r="C18" s="15"/>
      <c r="D18" s="15"/>
      <c r="E18" s="15"/>
      <c r="F18" s="16">
        <f t="shared" si="1"/>
        <v>0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5">
      <c r="A19" s="15"/>
      <c r="B19" s="15"/>
      <c r="C19" s="15"/>
      <c r="D19" s="15"/>
      <c r="E19" s="15"/>
      <c r="F19" s="16">
        <f t="shared" si="1"/>
        <v>0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15">
      <c r="A20" s="15"/>
      <c r="B20" s="15"/>
      <c r="C20" s="15"/>
      <c r="D20" s="15"/>
      <c r="E20" s="15"/>
      <c r="F20" s="16">
        <f t="shared" si="1"/>
        <v>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15">
      <c r="A21" s="15"/>
      <c r="B21" s="15"/>
      <c r="C21" s="15"/>
      <c r="D21" s="15"/>
      <c r="E21" s="15"/>
      <c r="F21" s="16">
        <f t="shared" si="1"/>
        <v>0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15">
      <c r="A22" s="15"/>
      <c r="B22" s="15"/>
      <c r="C22" s="15"/>
      <c r="D22" s="15"/>
      <c r="E22" s="15"/>
      <c r="F22" s="16">
        <f t="shared" si="1"/>
        <v>0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5">
      <c r="A23" s="15"/>
      <c r="B23" s="15"/>
      <c r="C23" s="15"/>
      <c r="D23" s="15"/>
      <c r="E23" s="15"/>
      <c r="F23" s="16">
        <f t="shared" si="1"/>
        <v>0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15">
      <c r="A24" s="15"/>
      <c r="B24" s="15"/>
      <c r="C24" s="15"/>
      <c r="D24" s="15"/>
      <c r="E24" s="15"/>
      <c r="F24" s="16">
        <f t="shared" si="1"/>
        <v>0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5">
      <c r="A25" s="15"/>
      <c r="B25" s="15"/>
      <c r="C25" s="15"/>
      <c r="D25" s="15"/>
      <c r="E25" s="15"/>
      <c r="F25" s="16">
        <f t="shared" si="1"/>
        <v>0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15">
      <c r="A26" s="15"/>
      <c r="B26" s="15"/>
      <c r="C26" s="15"/>
      <c r="D26" s="15"/>
      <c r="E26" s="15"/>
      <c r="F26" s="16">
        <f t="shared" si="1"/>
        <v>0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15">
      <c r="A27" s="15"/>
      <c r="B27" s="15"/>
      <c r="C27" s="15"/>
      <c r="D27" s="15"/>
      <c r="E27" s="15"/>
      <c r="F27" s="16">
        <f t="shared" si="1"/>
        <v>0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ht="15">
      <c r="A28" s="15"/>
      <c r="B28" s="15"/>
      <c r="C28" s="15"/>
      <c r="D28" s="15"/>
      <c r="E28" s="15"/>
      <c r="F28" s="16">
        <f t="shared" si="1"/>
        <v>0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15">
      <c r="A29" s="15"/>
      <c r="B29" s="15"/>
      <c r="C29" s="15"/>
      <c r="D29" s="15"/>
      <c r="E29" s="15"/>
      <c r="F29" s="16">
        <f t="shared" si="1"/>
        <v>0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5">
      <c r="A30" s="15"/>
      <c r="B30" s="15"/>
      <c r="C30" s="15"/>
      <c r="D30" s="15"/>
      <c r="E30" s="15"/>
      <c r="F30" s="16">
        <f t="shared" si="1"/>
        <v>0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15">
      <c r="A31" s="15"/>
      <c r="B31" s="15"/>
      <c r="C31" s="15"/>
      <c r="D31" s="15"/>
      <c r="E31" s="15"/>
      <c r="F31" s="16">
        <f t="shared" si="1"/>
        <v>0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15">
      <c r="A32" s="15"/>
      <c r="B32" s="15"/>
      <c r="C32" s="15"/>
      <c r="D32" s="15"/>
      <c r="E32" s="15"/>
      <c r="F32" s="16">
        <f t="shared" si="1"/>
        <v>0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</sheetData>
  <sheetProtection selectLockedCells="1" selectUnlockedCells="1"/>
  <mergeCells count="8">
    <mergeCell ref="A1:F1"/>
    <mergeCell ref="B3:C3"/>
    <mergeCell ref="D3:F4"/>
    <mergeCell ref="B4:C4"/>
    <mergeCell ref="G5:J5"/>
    <mergeCell ref="K5:N5"/>
    <mergeCell ref="O5:R5"/>
    <mergeCell ref="S5:V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B4" sqref="B4"/>
    </sheetView>
  </sheetViews>
  <sheetFormatPr defaultColWidth="9.140625" defaultRowHeight="15"/>
  <cols>
    <col min="1" max="1" width="9.140625" style="1" customWidth="1"/>
    <col min="2" max="2" width="23.7109375" style="1" customWidth="1"/>
    <col min="3" max="3" width="9.140625" style="1" customWidth="1"/>
    <col min="4" max="4" width="25.57421875" style="1" customWidth="1"/>
    <col min="5" max="5" width="12.8515625" style="1" customWidth="1"/>
    <col min="6" max="6" width="8.28125" style="1" customWidth="1"/>
    <col min="7" max="22" width="6.140625" style="1" customWidth="1"/>
    <col min="23" max="16384" width="9.140625" style="2" customWidth="1"/>
  </cols>
  <sheetData>
    <row r="1" spans="1:22" ht="17.25">
      <c r="A1" s="3" t="s">
        <v>0</v>
      </c>
      <c r="B1" s="3"/>
      <c r="C1" s="3"/>
      <c r="D1" s="3"/>
      <c r="E1" s="3"/>
      <c r="F1" s="3"/>
      <c r="G1" s="4"/>
      <c r="H1" s="4"/>
      <c r="I1" s="4"/>
      <c r="J1"/>
      <c r="K1"/>
      <c r="L1"/>
      <c r="M1"/>
      <c r="N1"/>
      <c r="O1"/>
      <c r="P1"/>
      <c r="Q1"/>
      <c r="R1"/>
      <c r="S1"/>
      <c r="T1"/>
      <c r="U1"/>
      <c r="V1"/>
    </row>
    <row r="2" spans="1:22" ht="15">
      <c r="A2" s="5"/>
      <c r="B2" s="5"/>
      <c r="C2" s="5"/>
      <c r="D2" s="5"/>
      <c r="E2" s="5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5" customHeight="1">
      <c r="A3" s="6" t="s">
        <v>1</v>
      </c>
      <c r="B3" s="6" t="s">
        <v>2</v>
      </c>
      <c r="C3" s="6"/>
      <c r="D3" s="7" t="s">
        <v>99</v>
      </c>
      <c r="E3" s="7"/>
      <c r="F3" s="7"/>
      <c r="G3" s="8"/>
      <c r="H3" s="9" t="s">
        <v>4</v>
      </c>
      <c r="I3" s="10"/>
      <c r="J3" s="11"/>
      <c r="K3" s="11"/>
      <c r="L3" s="11"/>
      <c r="M3" s="11"/>
      <c r="N3" s="11"/>
      <c r="O3" s="11"/>
      <c r="P3" s="11"/>
      <c r="Q3" s="12"/>
      <c r="R3"/>
      <c r="S3"/>
      <c r="T3"/>
      <c r="U3"/>
      <c r="V3"/>
    </row>
    <row r="4" spans="1:22" ht="13.5">
      <c r="A4" s="6" t="s">
        <v>5</v>
      </c>
      <c r="B4" s="13" t="s">
        <v>100</v>
      </c>
      <c r="C4" s="13"/>
      <c r="D4" s="7"/>
      <c r="E4" s="7"/>
      <c r="F4" s="7"/>
      <c r="G4" s="8"/>
      <c r="H4" s="8"/>
      <c r="I4" s="8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5">
      <c r="A5" s="5"/>
      <c r="B5" s="5"/>
      <c r="C5" s="5"/>
      <c r="D5" s="5"/>
      <c r="E5" s="5"/>
      <c r="F5"/>
      <c r="G5" s="6" t="s">
        <v>7</v>
      </c>
      <c r="H5" s="6"/>
      <c r="I5" s="6"/>
      <c r="J5" s="6"/>
      <c r="K5" s="6" t="s">
        <v>8</v>
      </c>
      <c r="L5" s="6"/>
      <c r="M5" s="6"/>
      <c r="N5" s="6"/>
      <c r="O5" s="6" t="s">
        <v>9</v>
      </c>
      <c r="P5" s="6"/>
      <c r="Q5" s="6"/>
      <c r="R5" s="6"/>
      <c r="S5" s="6" t="s">
        <v>10</v>
      </c>
      <c r="T5" s="6"/>
      <c r="U5" s="6"/>
      <c r="V5" s="6"/>
    </row>
    <row r="6" spans="1:22" ht="15">
      <c r="A6" s="6" t="s">
        <v>11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19</v>
      </c>
      <c r="J6" s="14" t="s">
        <v>20</v>
      </c>
      <c r="K6" s="6" t="s">
        <v>17</v>
      </c>
      <c r="L6" s="6" t="s">
        <v>18</v>
      </c>
      <c r="M6" s="6" t="s">
        <v>19</v>
      </c>
      <c r="N6" s="14" t="s">
        <v>20</v>
      </c>
      <c r="O6" s="6" t="s">
        <v>17</v>
      </c>
      <c r="P6" s="6" t="s">
        <v>18</v>
      </c>
      <c r="Q6" s="6" t="s">
        <v>19</v>
      </c>
      <c r="R6" s="14" t="s">
        <v>20</v>
      </c>
      <c r="S6" s="6" t="s">
        <v>17</v>
      </c>
      <c r="T6" s="6" t="s">
        <v>18</v>
      </c>
      <c r="U6" s="6" t="s">
        <v>19</v>
      </c>
      <c r="V6" s="14" t="s">
        <v>20</v>
      </c>
    </row>
    <row r="7" spans="1:22" ht="13.5">
      <c r="A7" s="15"/>
      <c r="B7" s="15"/>
      <c r="C7" s="15"/>
      <c r="D7" s="15"/>
      <c r="E7" s="15" t="s">
        <v>89</v>
      </c>
      <c r="F7" s="16">
        <f aca="true" t="shared" si="0" ref="F7:F38">IF(G7&gt;0,SUM(G7:V7),"")</f>
        <v>0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15">
      <c r="A8" s="15"/>
      <c r="B8" s="15"/>
      <c r="C8" s="15"/>
      <c r="D8" s="15"/>
      <c r="E8" s="15" t="s">
        <v>90</v>
      </c>
      <c r="F8" s="16">
        <f t="shared" si="0"/>
        <v>0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15">
      <c r="A9" s="15"/>
      <c r="B9" s="15"/>
      <c r="C9" s="15"/>
      <c r="D9" s="15"/>
      <c r="E9" s="15"/>
      <c r="F9" s="16">
        <f t="shared" si="0"/>
        <v>0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15">
      <c r="A10" s="15"/>
      <c r="B10" s="15"/>
      <c r="C10" s="15"/>
      <c r="D10" s="15"/>
      <c r="E10" s="15"/>
      <c r="F10" s="16">
        <f t="shared" si="0"/>
        <v>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15">
      <c r="A11" s="15"/>
      <c r="B11" s="15"/>
      <c r="C11" s="15"/>
      <c r="D11" s="15"/>
      <c r="E11" s="15"/>
      <c r="F11" s="16">
        <f t="shared" si="0"/>
        <v>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15">
      <c r="A12" s="15"/>
      <c r="B12" s="15"/>
      <c r="C12" s="15"/>
      <c r="D12" s="15"/>
      <c r="E12" s="15"/>
      <c r="F12" s="16">
        <f t="shared" si="0"/>
        <v>0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5">
      <c r="A13" s="15"/>
      <c r="B13" s="15"/>
      <c r="C13" s="15"/>
      <c r="D13" s="15"/>
      <c r="E13" s="15"/>
      <c r="F13" s="16">
        <f t="shared" si="0"/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5">
      <c r="A14" s="15"/>
      <c r="B14" s="15"/>
      <c r="C14" s="15"/>
      <c r="D14" s="15"/>
      <c r="E14" s="15"/>
      <c r="F14" s="16">
        <f t="shared" si="0"/>
        <v>0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15">
      <c r="A15" s="15"/>
      <c r="B15" s="15"/>
      <c r="C15" s="15"/>
      <c r="D15" s="15"/>
      <c r="E15" s="15"/>
      <c r="F15" s="16">
        <f t="shared" si="0"/>
        <v>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5">
      <c r="A16" s="15"/>
      <c r="B16" s="15"/>
      <c r="C16" s="15"/>
      <c r="D16" s="15"/>
      <c r="E16" s="15"/>
      <c r="F16" s="16">
        <f t="shared" si="0"/>
        <v>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5">
      <c r="A17" s="15"/>
      <c r="B17" s="15"/>
      <c r="C17" s="15"/>
      <c r="D17" s="15"/>
      <c r="E17" s="15"/>
      <c r="F17" s="16">
        <f t="shared" si="0"/>
        <v>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5">
      <c r="A18" s="15"/>
      <c r="B18" s="15"/>
      <c r="C18" s="15"/>
      <c r="D18" s="15"/>
      <c r="E18" s="15"/>
      <c r="F18" s="16">
        <f t="shared" si="0"/>
        <v>0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5">
      <c r="A19" s="15"/>
      <c r="B19" s="15"/>
      <c r="C19" s="15"/>
      <c r="D19" s="15"/>
      <c r="E19" s="15"/>
      <c r="F19" s="16">
        <f t="shared" si="0"/>
        <v>0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15">
      <c r="A20" s="15"/>
      <c r="B20" s="15"/>
      <c r="C20" s="15"/>
      <c r="D20" s="15"/>
      <c r="E20" s="15"/>
      <c r="F20" s="16">
        <f t="shared" si="0"/>
        <v>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15">
      <c r="A21" s="15"/>
      <c r="B21" s="15"/>
      <c r="C21" s="15"/>
      <c r="D21" s="15"/>
      <c r="E21" s="15"/>
      <c r="F21" s="16">
        <f t="shared" si="0"/>
        <v>0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15">
      <c r="A22" s="15"/>
      <c r="B22" s="15"/>
      <c r="C22" s="15"/>
      <c r="D22" s="15"/>
      <c r="E22" s="15"/>
      <c r="F22" s="16">
        <f t="shared" si="0"/>
        <v>0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5">
      <c r="A23" s="15"/>
      <c r="B23" s="15"/>
      <c r="C23" s="15"/>
      <c r="D23" s="15"/>
      <c r="E23" s="15"/>
      <c r="F23" s="16">
        <f t="shared" si="0"/>
        <v>0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15">
      <c r="A24" s="15"/>
      <c r="B24" s="15"/>
      <c r="C24" s="15"/>
      <c r="D24" s="15"/>
      <c r="E24" s="15"/>
      <c r="F24" s="16">
        <f t="shared" si="0"/>
        <v>0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5">
      <c r="A25" s="15"/>
      <c r="B25" s="15"/>
      <c r="C25" s="15"/>
      <c r="D25" s="15"/>
      <c r="E25" s="15"/>
      <c r="F25" s="16">
        <f t="shared" si="0"/>
        <v>0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15">
      <c r="A26" s="15"/>
      <c r="B26" s="15"/>
      <c r="C26" s="15"/>
      <c r="D26" s="15"/>
      <c r="E26" s="15"/>
      <c r="F26" s="16">
        <f t="shared" si="0"/>
        <v>0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15">
      <c r="A27" s="15"/>
      <c r="B27" s="15"/>
      <c r="C27" s="15"/>
      <c r="D27" s="15"/>
      <c r="E27" s="15"/>
      <c r="F27" s="16">
        <f t="shared" si="0"/>
        <v>0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ht="15">
      <c r="A28" s="15"/>
      <c r="B28" s="15"/>
      <c r="C28" s="15"/>
      <c r="D28" s="15"/>
      <c r="E28" s="15"/>
      <c r="F28" s="16">
        <f t="shared" si="0"/>
        <v>0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15">
      <c r="A29" s="15"/>
      <c r="B29" s="15"/>
      <c r="C29" s="15"/>
      <c r="D29" s="15"/>
      <c r="E29" s="15"/>
      <c r="F29" s="16">
        <f t="shared" si="0"/>
        <v>0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5">
      <c r="A30" s="15"/>
      <c r="B30" s="15"/>
      <c r="C30" s="15"/>
      <c r="D30" s="15"/>
      <c r="E30" s="15"/>
      <c r="F30" s="16">
        <f t="shared" si="0"/>
        <v>0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15">
      <c r="A31" s="15"/>
      <c r="B31" s="15"/>
      <c r="C31" s="15"/>
      <c r="D31" s="15"/>
      <c r="E31" s="15"/>
      <c r="F31" s="16">
        <f t="shared" si="0"/>
        <v>0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15">
      <c r="A32" s="15"/>
      <c r="B32" s="15"/>
      <c r="C32" s="15"/>
      <c r="D32" s="15"/>
      <c r="E32" s="15"/>
      <c r="F32" s="16">
        <f t="shared" si="0"/>
        <v>0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15">
      <c r="A33" s="15"/>
      <c r="B33" s="15"/>
      <c r="C33" s="15"/>
      <c r="D33" s="15"/>
      <c r="E33" s="15"/>
      <c r="F33" s="16">
        <f t="shared" si="0"/>
        <v>0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15">
      <c r="A34" s="15"/>
      <c r="B34" s="15"/>
      <c r="C34" s="15"/>
      <c r="D34" s="15"/>
      <c r="E34" s="15"/>
      <c r="F34" s="16">
        <f t="shared" si="0"/>
        <v>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ht="15">
      <c r="A35" s="15"/>
      <c r="B35" s="15"/>
      <c r="C35" s="15"/>
      <c r="D35" s="15"/>
      <c r="E35" s="15"/>
      <c r="F35" s="16">
        <f t="shared" si="0"/>
        <v>0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ht="15">
      <c r="A36" s="15"/>
      <c r="B36" s="15"/>
      <c r="C36" s="15"/>
      <c r="D36" s="15"/>
      <c r="E36" s="15"/>
      <c r="F36" s="16">
        <f t="shared" si="0"/>
        <v>0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ht="15">
      <c r="A37" s="15"/>
      <c r="B37" s="15"/>
      <c r="C37" s="15"/>
      <c r="D37" s="15"/>
      <c r="E37" s="15"/>
      <c r="F37" s="16">
        <f t="shared" si="0"/>
        <v>0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ht="15">
      <c r="A38" s="15"/>
      <c r="B38" s="15"/>
      <c r="C38" s="15"/>
      <c r="D38" s="15"/>
      <c r="E38" s="15"/>
      <c r="F38" s="16">
        <f t="shared" si="0"/>
        <v>0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</sheetData>
  <sheetProtection selectLockedCells="1" selectUnlockedCells="1"/>
  <mergeCells count="8">
    <mergeCell ref="A1:F1"/>
    <mergeCell ref="B3:C3"/>
    <mergeCell ref="D3:F4"/>
    <mergeCell ref="B4:C4"/>
    <mergeCell ref="G5:J5"/>
    <mergeCell ref="K5:N5"/>
    <mergeCell ref="O5:R5"/>
    <mergeCell ref="S5:V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1">
      <selection activeCell="E10" sqref="E10"/>
    </sheetView>
  </sheetViews>
  <sheetFormatPr defaultColWidth="9.140625" defaultRowHeight="15"/>
  <cols>
    <col min="1" max="1" width="9.140625" style="1" customWidth="1"/>
    <col min="2" max="2" width="23.7109375" style="1" customWidth="1"/>
    <col min="3" max="3" width="9.140625" style="1" customWidth="1"/>
    <col min="4" max="4" width="25.57421875" style="1" customWidth="1"/>
    <col min="5" max="5" width="12.8515625" style="1" customWidth="1"/>
    <col min="6" max="6" width="8.28125" style="1" customWidth="1"/>
    <col min="7" max="22" width="6.140625" style="1" customWidth="1"/>
    <col min="23" max="16384" width="9.140625" style="2" customWidth="1"/>
  </cols>
  <sheetData>
    <row r="1" spans="1:22" ht="17.25">
      <c r="A1" s="3" t="s">
        <v>0</v>
      </c>
      <c r="B1" s="3"/>
      <c r="C1" s="3"/>
      <c r="D1" s="3"/>
      <c r="E1" s="3"/>
      <c r="F1" s="3"/>
      <c r="G1" s="4"/>
      <c r="H1" s="4"/>
      <c r="I1" s="4"/>
      <c r="J1"/>
      <c r="K1"/>
      <c r="L1"/>
      <c r="M1"/>
      <c r="N1"/>
      <c r="O1"/>
      <c r="P1"/>
      <c r="Q1"/>
      <c r="R1"/>
      <c r="S1"/>
      <c r="T1"/>
      <c r="U1"/>
      <c r="V1"/>
    </row>
    <row r="2" spans="1:22" ht="15">
      <c r="A2" s="5"/>
      <c r="B2" s="5"/>
      <c r="C2" s="5"/>
      <c r="D2" s="5"/>
      <c r="E2" s="5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5" customHeight="1">
      <c r="A3" s="6" t="s">
        <v>1</v>
      </c>
      <c r="B3" s="6" t="s">
        <v>2</v>
      </c>
      <c r="C3" s="6"/>
      <c r="D3" s="7" t="s">
        <v>101</v>
      </c>
      <c r="E3" s="7"/>
      <c r="F3" s="7"/>
      <c r="G3" s="8"/>
      <c r="H3" s="9" t="s">
        <v>4</v>
      </c>
      <c r="I3" s="10"/>
      <c r="J3" s="11"/>
      <c r="K3" s="11"/>
      <c r="L3" s="11"/>
      <c r="M3" s="11"/>
      <c r="N3" s="11"/>
      <c r="O3" s="11"/>
      <c r="P3" s="11"/>
      <c r="Q3" s="12"/>
      <c r="R3"/>
      <c r="S3"/>
      <c r="T3"/>
      <c r="U3"/>
      <c r="V3"/>
    </row>
    <row r="4" spans="1:22" ht="13.5">
      <c r="A4" s="6" t="s">
        <v>5</v>
      </c>
      <c r="B4" s="13" t="s">
        <v>6</v>
      </c>
      <c r="C4" s="13"/>
      <c r="D4" s="7"/>
      <c r="E4" s="7"/>
      <c r="F4" s="7"/>
      <c r="G4" s="8"/>
      <c r="H4" s="8"/>
      <c r="I4" s="8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5">
      <c r="A5" s="5"/>
      <c r="B5" s="5"/>
      <c r="C5" s="5"/>
      <c r="D5" s="5"/>
      <c r="E5" s="5"/>
      <c r="F5"/>
      <c r="G5" s="6" t="s">
        <v>7</v>
      </c>
      <c r="H5" s="6"/>
      <c r="I5" s="6"/>
      <c r="J5" s="6"/>
      <c r="K5" s="6" t="s">
        <v>8</v>
      </c>
      <c r="L5" s="6"/>
      <c r="M5" s="6"/>
      <c r="N5" s="6"/>
      <c r="O5" s="6" t="s">
        <v>9</v>
      </c>
      <c r="P5" s="6"/>
      <c r="Q5" s="6"/>
      <c r="R5" s="6"/>
      <c r="S5" s="6" t="s">
        <v>10</v>
      </c>
      <c r="T5" s="6"/>
      <c r="U5" s="6"/>
      <c r="V5" s="6"/>
    </row>
    <row r="6" spans="1:22" ht="15">
      <c r="A6" s="6" t="s">
        <v>11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19</v>
      </c>
      <c r="J6" s="14" t="s">
        <v>20</v>
      </c>
      <c r="K6" s="6" t="s">
        <v>17</v>
      </c>
      <c r="L6" s="6" t="s">
        <v>18</v>
      </c>
      <c r="M6" s="6" t="s">
        <v>19</v>
      </c>
      <c r="N6" s="14" t="s">
        <v>20</v>
      </c>
      <c r="O6" s="6" t="s">
        <v>17</v>
      </c>
      <c r="P6" s="6" t="s">
        <v>18</v>
      </c>
      <c r="Q6" s="6" t="s">
        <v>19</v>
      </c>
      <c r="R6" s="14" t="s">
        <v>20</v>
      </c>
      <c r="S6" s="6" t="s">
        <v>17</v>
      </c>
      <c r="T6" s="6" t="s">
        <v>18</v>
      </c>
      <c r="U6" s="6" t="s">
        <v>19</v>
      </c>
      <c r="V6" s="14" t="s">
        <v>20</v>
      </c>
    </row>
    <row r="7" spans="1:22" ht="15.75">
      <c r="A7" s="15"/>
      <c r="B7" s="15" t="s">
        <v>23</v>
      </c>
      <c r="C7" s="15"/>
      <c r="D7" s="15" t="s">
        <v>24</v>
      </c>
      <c r="E7" s="15">
        <f aca="true" t="shared" si="0" ref="E7:E23">ROUND(F$7/F7*100,0)</f>
        <v>100</v>
      </c>
      <c r="F7" s="16">
        <f aca="true" t="shared" si="1" ref="F7:F28">IF(G7&gt;0,SUM(G7:V7),"")</f>
        <v>9.09</v>
      </c>
      <c r="G7" s="15">
        <v>2.35</v>
      </c>
      <c r="H7" s="15">
        <v>2.2</v>
      </c>
      <c r="I7" s="15">
        <v>1.99</v>
      </c>
      <c r="J7" s="15">
        <v>2.55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15.75">
      <c r="A8" s="15"/>
      <c r="B8" s="15" t="s">
        <v>63</v>
      </c>
      <c r="C8" s="15"/>
      <c r="D8" s="15" t="s">
        <v>38</v>
      </c>
      <c r="E8" s="15">
        <f t="shared" si="0"/>
        <v>85</v>
      </c>
      <c r="F8" s="16">
        <f t="shared" si="1"/>
        <v>10.67</v>
      </c>
      <c r="G8" s="15">
        <v>2.86</v>
      </c>
      <c r="H8" s="15">
        <v>2.5</v>
      </c>
      <c r="I8" s="15">
        <v>2.84</v>
      </c>
      <c r="J8" s="15">
        <v>2.47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15.75">
      <c r="A9" s="15"/>
      <c r="B9" s="15" t="s">
        <v>31</v>
      </c>
      <c r="C9" s="15"/>
      <c r="D9" s="15" t="s">
        <v>32</v>
      </c>
      <c r="E9" s="15">
        <f t="shared" si="0"/>
        <v>63</v>
      </c>
      <c r="F9" s="16">
        <f t="shared" si="1"/>
        <v>14.36</v>
      </c>
      <c r="G9" s="15">
        <v>2.86</v>
      </c>
      <c r="H9" s="15">
        <v>4.09</v>
      </c>
      <c r="I9" s="15">
        <v>4.16</v>
      </c>
      <c r="J9" s="15">
        <v>3.25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15.75">
      <c r="A10" s="15"/>
      <c r="B10" s="15" t="s">
        <v>29</v>
      </c>
      <c r="C10" s="15">
        <v>3669</v>
      </c>
      <c r="D10" s="15" t="s">
        <v>32</v>
      </c>
      <c r="E10" s="15">
        <f t="shared" si="0"/>
        <v>55</v>
      </c>
      <c r="F10" s="16">
        <f t="shared" si="1"/>
        <v>16.39</v>
      </c>
      <c r="G10" s="15">
        <v>4.13</v>
      </c>
      <c r="H10" s="15">
        <v>4.15</v>
      </c>
      <c r="I10" s="15">
        <v>3.96</v>
      </c>
      <c r="J10" s="15">
        <v>4.15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15.75">
      <c r="A11" s="15"/>
      <c r="B11" s="15" t="s">
        <v>94</v>
      </c>
      <c r="C11" s="15"/>
      <c r="D11" s="15" t="s">
        <v>40</v>
      </c>
      <c r="E11" s="15">
        <f t="shared" si="0"/>
        <v>54</v>
      </c>
      <c r="F11" s="16">
        <f t="shared" si="1"/>
        <v>16.720000000000002</v>
      </c>
      <c r="G11" s="15">
        <v>4.44</v>
      </c>
      <c r="H11" s="15">
        <v>4.29</v>
      </c>
      <c r="I11" s="15">
        <v>3.8</v>
      </c>
      <c r="J11" s="15">
        <v>4.19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15.75">
      <c r="A12" s="15"/>
      <c r="B12" s="15" t="s">
        <v>33</v>
      </c>
      <c r="C12" s="15">
        <v>4203</v>
      </c>
      <c r="D12" s="15" t="s">
        <v>34</v>
      </c>
      <c r="E12" s="15">
        <f t="shared" si="0"/>
        <v>53</v>
      </c>
      <c r="F12" s="16">
        <f t="shared" si="1"/>
        <v>17.25</v>
      </c>
      <c r="G12" s="15">
        <v>4.09</v>
      </c>
      <c r="H12" s="15">
        <v>4.34</v>
      </c>
      <c r="I12" s="15">
        <v>4.26</v>
      </c>
      <c r="J12" s="15">
        <v>4.5600000000000005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5.75">
      <c r="A13" s="15"/>
      <c r="B13" s="15" t="s">
        <v>69</v>
      </c>
      <c r="C13" s="15"/>
      <c r="D13" s="15" t="s">
        <v>38</v>
      </c>
      <c r="E13" s="15">
        <f t="shared" si="0"/>
        <v>47</v>
      </c>
      <c r="F13" s="16">
        <f t="shared" si="1"/>
        <v>19.24</v>
      </c>
      <c r="G13" s="15">
        <v>4.26</v>
      </c>
      <c r="H13" s="15">
        <v>5.03</v>
      </c>
      <c r="I13" s="15">
        <v>4.32</v>
      </c>
      <c r="J13" s="15">
        <v>5.63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5.75">
      <c r="A14" s="15"/>
      <c r="B14" s="15" t="s">
        <v>81</v>
      </c>
      <c r="C14" s="15"/>
      <c r="D14" s="15" t="s">
        <v>82</v>
      </c>
      <c r="E14" s="15">
        <f t="shared" si="0"/>
        <v>42</v>
      </c>
      <c r="F14" s="16">
        <f t="shared" si="1"/>
        <v>21.4</v>
      </c>
      <c r="G14" s="15">
        <v>5.2</v>
      </c>
      <c r="H14" s="15">
        <v>7.84</v>
      </c>
      <c r="I14" s="15">
        <v>4.11</v>
      </c>
      <c r="J14" s="15">
        <v>4.25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15.75">
      <c r="A15" s="15"/>
      <c r="B15" s="15" t="s">
        <v>102</v>
      </c>
      <c r="C15" s="15"/>
      <c r="D15" s="15" t="s">
        <v>103</v>
      </c>
      <c r="E15" s="15">
        <f t="shared" si="0"/>
        <v>41</v>
      </c>
      <c r="F15" s="16">
        <f t="shared" si="1"/>
        <v>21.97</v>
      </c>
      <c r="G15" s="15">
        <v>7.81</v>
      </c>
      <c r="H15" s="15">
        <v>4.88</v>
      </c>
      <c r="I15" s="15">
        <v>5.9</v>
      </c>
      <c r="J15" s="15">
        <v>3.38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5.75">
      <c r="A16" s="15"/>
      <c r="B16" s="15" t="s">
        <v>50</v>
      </c>
      <c r="C16" s="15"/>
      <c r="D16" s="15" t="s">
        <v>98</v>
      </c>
      <c r="E16" s="15">
        <f t="shared" si="0"/>
        <v>41</v>
      </c>
      <c r="F16" s="16">
        <f t="shared" si="1"/>
        <v>21.98</v>
      </c>
      <c r="G16" s="15">
        <v>5.28</v>
      </c>
      <c r="H16" s="15">
        <v>5.7</v>
      </c>
      <c r="I16" s="15">
        <v>5.72</v>
      </c>
      <c r="J16" s="15">
        <v>5.28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5.75">
      <c r="A17" s="15"/>
      <c r="B17" s="15" t="s">
        <v>104</v>
      </c>
      <c r="C17" s="15">
        <v>4436</v>
      </c>
      <c r="D17" s="15" t="s">
        <v>32</v>
      </c>
      <c r="E17" s="15">
        <f t="shared" si="0"/>
        <v>40</v>
      </c>
      <c r="F17" s="16">
        <f t="shared" si="1"/>
        <v>22.94</v>
      </c>
      <c r="G17" s="15">
        <v>6.41</v>
      </c>
      <c r="H17" s="15">
        <v>5.74</v>
      </c>
      <c r="I17" s="15">
        <v>5.27</v>
      </c>
      <c r="J17" s="15">
        <v>5.52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5.75">
      <c r="A18" s="15"/>
      <c r="B18" s="15" t="s">
        <v>76</v>
      </c>
      <c r="C18" s="15"/>
      <c r="D18" s="15" t="s">
        <v>77</v>
      </c>
      <c r="E18" s="15">
        <f t="shared" si="0"/>
        <v>40</v>
      </c>
      <c r="F18" s="16">
        <f t="shared" si="1"/>
        <v>22.99</v>
      </c>
      <c r="G18" s="15">
        <v>4.96</v>
      </c>
      <c r="H18" s="15">
        <v>5.63</v>
      </c>
      <c r="I18" s="15">
        <v>5.99</v>
      </c>
      <c r="J18" s="15">
        <v>6.41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5.75">
      <c r="A19" s="15"/>
      <c r="B19" s="15" t="s">
        <v>44</v>
      </c>
      <c r="C19" s="15"/>
      <c r="D19" s="15" t="s">
        <v>45</v>
      </c>
      <c r="E19" s="15">
        <f t="shared" si="0"/>
        <v>37</v>
      </c>
      <c r="F19" s="16">
        <f t="shared" si="1"/>
        <v>24.700000000000003</v>
      </c>
      <c r="G19" s="15">
        <v>6.64</v>
      </c>
      <c r="H19" s="15">
        <v>6.13</v>
      </c>
      <c r="I19" s="15">
        <v>5.94</v>
      </c>
      <c r="J19" s="15">
        <v>5.99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15.75">
      <c r="A20" s="15"/>
      <c r="B20" s="15" t="s">
        <v>48</v>
      </c>
      <c r="C20" s="15"/>
      <c r="D20" s="15" t="s">
        <v>75</v>
      </c>
      <c r="E20" s="15">
        <f t="shared" si="0"/>
        <v>35</v>
      </c>
      <c r="F20" s="16">
        <f t="shared" si="1"/>
        <v>26.08</v>
      </c>
      <c r="G20" s="15">
        <v>6.63</v>
      </c>
      <c r="H20" s="15">
        <v>9.06</v>
      </c>
      <c r="I20" s="15">
        <v>5.42</v>
      </c>
      <c r="J20" s="15">
        <v>4.97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15.75">
      <c r="A21" s="15"/>
      <c r="B21" s="15" t="s">
        <v>42</v>
      </c>
      <c r="C21" s="15">
        <v>4438</v>
      </c>
      <c r="D21" s="15" t="s">
        <v>43</v>
      </c>
      <c r="E21" s="15">
        <f t="shared" si="0"/>
        <v>34</v>
      </c>
      <c r="F21" s="16">
        <f t="shared" si="1"/>
        <v>26.79</v>
      </c>
      <c r="G21" s="15">
        <v>7.16</v>
      </c>
      <c r="H21" s="15">
        <v>6.69</v>
      </c>
      <c r="I21" s="15">
        <v>6.47</v>
      </c>
      <c r="J21" s="15">
        <v>6.47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15.75">
      <c r="A22" s="15"/>
      <c r="B22" s="15" t="s">
        <v>73</v>
      </c>
      <c r="C22" s="15"/>
      <c r="D22" s="15" t="s">
        <v>105</v>
      </c>
      <c r="E22" s="15">
        <f t="shared" si="0"/>
        <v>29</v>
      </c>
      <c r="F22" s="16">
        <f t="shared" si="1"/>
        <v>30.979999999999997</v>
      </c>
      <c r="G22" s="15">
        <v>8.38</v>
      </c>
      <c r="H22" s="15">
        <v>7.96</v>
      </c>
      <c r="I22" s="15">
        <v>7.35</v>
      </c>
      <c r="J22" s="15">
        <v>7.29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5.75">
      <c r="A23" s="15"/>
      <c r="B23" s="15" t="s">
        <v>46</v>
      </c>
      <c r="C23" s="15"/>
      <c r="D23" s="15" t="s">
        <v>47</v>
      </c>
      <c r="E23" s="15">
        <f t="shared" si="0"/>
        <v>29</v>
      </c>
      <c r="F23" s="16">
        <f t="shared" si="1"/>
        <v>31.1</v>
      </c>
      <c r="G23" s="15">
        <v>9.94</v>
      </c>
      <c r="H23" s="15">
        <v>8.88</v>
      </c>
      <c r="I23" s="15">
        <v>7.74</v>
      </c>
      <c r="J23" s="15">
        <v>4.54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15">
      <c r="A24" s="15"/>
      <c r="B24" s="15"/>
      <c r="C24" s="15"/>
      <c r="D24" s="15"/>
      <c r="E24" s="15"/>
      <c r="F24" s="16">
        <f t="shared" si="1"/>
        <v>0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5">
      <c r="A25" s="15"/>
      <c r="B25" s="15"/>
      <c r="C25" s="15"/>
      <c r="D25" s="15"/>
      <c r="E25" s="15"/>
      <c r="F25" s="16">
        <f t="shared" si="1"/>
        <v>0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15">
      <c r="A26" s="15"/>
      <c r="B26" s="15"/>
      <c r="C26" s="15"/>
      <c r="D26" s="15"/>
      <c r="E26" s="15"/>
      <c r="F26" s="16">
        <f t="shared" si="1"/>
        <v>0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15">
      <c r="A27" s="15"/>
      <c r="B27" s="15"/>
      <c r="C27" s="15"/>
      <c r="D27" s="15"/>
      <c r="E27" s="15"/>
      <c r="F27" s="16">
        <f t="shared" si="1"/>
        <v>0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ht="15">
      <c r="A28" s="15"/>
      <c r="B28" s="15"/>
      <c r="C28" s="15"/>
      <c r="D28" s="15"/>
      <c r="E28" s="15"/>
      <c r="F28" s="16">
        <f t="shared" si="1"/>
        <v>0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</sheetData>
  <sheetProtection selectLockedCells="1" selectUnlockedCells="1"/>
  <mergeCells count="8">
    <mergeCell ref="A1:F1"/>
    <mergeCell ref="B3:C3"/>
    <mergeCell ref="D3:F4"/>
    <mergeCell ref="B4:C4"/>
    <mergeCell ref="G5:J5"/>
    <mergeCell ref="K5:N5"/>
    <mergeCell ref="O5:R5"/>
    <mergeCell ref="S5:V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Attila Belme</cp:lastModifiedBy>
  <cp:lastPrinted>2015-01-12T09:54:55Z</cp:lastPrinted>
  <dcterms:created xsi:type="dcterms:W3CDTF">2015-01-12T05:21:08Z</dcterms:created>
  <dcterms:modified xsi:type="dcterms:W3CDTF">2018-08-06T14:08:50Z</dcterms:modified>
  <cp:category/>
  <cp:version/>
  <cp:contentType/>
  <cp:contentStatus/>
  <cp:revision>34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Richter Gedeon Nyrt.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