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Nevezések" sheetId="1" state="visible" r:id="rId2"/>
    <sheet name="Pontok" sheetId="2" state="visible" r:id="rId3"/>
    <sheet name="EREDMÉNY SAS" sheetId="3" state="visible" r:id="rId4"/>
    <sheet name="EREDMÉNY STEEL" sheetId="4" state="visible" r:id="rId5"/>
    <sheet name="EREDMÉNY GYP" sheetId="5" state="visible" r:id="rId6"/>
  </sheets>
  <definedNames>
    <definedName function="false" hidden="false" localSheetId="1" name="_xlnm._FilterDatabase" vbProcedure="false">Pontok!$A$1:$L$40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<sst xmlns="http://schemas.openxmlformats.org/spreadsheetml/2006/main" count="497" uniqueCount="120">
  <si>
    <t>név</t>
  </si>
  <si>
    <t>egyesület MSSZ</t>
  </si>
  <si>
    <t>szül.év</t>
  </si>
  <si>
    <t>MDLSZ</t>
  </si>
  <si>
    <t>std</t>
  </si>
  <si>
    <t>pcc</t>
  </si>
  <si>
    <t>sqad</t>
  </si>
  <si>
    <t>nevezési díj</t>
  </si>
  <si>
    <t>Csucska Péter</t>
  </si>
  <si>
    <t>x</t>
  </si>
  <si>
    <t>Győry Viktor</t>
  </si>
  <si>
    <t> 
</t>
  </si>
  <si>
    <t>Jung József</t>
  </si>
  <si>
    <t>Jákics Ferenc Tiborné</t>
  </si>
  <si>
    <t>Pödör Attila</t>
  </si>
  <si>
    <t>Sallai Ágota</t>
  </si>
  <si>
    <t>Szabó Gabriella</t>
  </si>
  <si>
    <t>Gemini Team </t>
  </si>
  <si>
    <t>Tóth Andrea</t>
  </si>
  <si>
    <t>Budapesti Rendészeti SE</t>
  </si>
  <si>
    <t>Dr. Dékmár Katalin</t>
  </si>
  <si>
    <t>Esztergomi Spartacus</t>
  </si>
  <si>
    <t>Jarabik Zsolt</t>
  </si>
  <si>
    <t>Juhász György András</t>
  </si>
  <si>
    <t>Jászfelsőszentgyörgy LK</t>
  </si>
  <si>
    <t>Kobezda Andrea</t>
  </si>
  <si>
    <t>Simonyi Ottó</t>
  </si>
  <si>
    <t>Outdoor Marketing</t>
  </si>
  <si>
    <t>Varga József Zsolt</t>
  </si>
  <si>
    <t>Bandli Gyula</t>
  </si>
  <si>
    <t>Egedy Attila</t>
  </si>
  <si>
    <t>Veszprémi Sportlővész</t>
  </si>
  <si>
    <t>Molnár Ambrus</t>
  </si>
  <si>
    <t>Mészáros Csaba</t>
  </si>
  <si>
    <t>Nagy Ádám</t>
  </si>
  <si>
    <t>Radics László</t>
  </si>
  <si>
    <t>Rieth Christian</t>
  </si>
  <si>
    <t>Szer Zsolt</t>
  </si>
  <si>
    <t>Czurkó István</t>
  </si>
  <si>
    <t>Farkasinszky Zoltán</t>
  </si>
  <si>
    <t>Bel SE</t>
  </si>
  <si>
    <t>Guo Lei</t>
  </si>
  <si>
    <t>Gyetvai Ádám</t>
  </si>
  <si>
    <t>Lévárdy Zoltán</t>
  </si>
  <si>
    <t>SK</t>
  </si>
  <si>
    <t>Sass Gábor</t>
  </si>
  <si>
    <t>Simonyi Tamás</t>
  </si>
  <si>
    <t>Varga Róbert</t>
  </si>
  <si>
    <t>Bátor Lővedék  LSE</t>
  </si>
  <si>
    <t>Dian Róbert</t>
  </si>
  <si>
    <t>Lukács Kerti Réka</t>
  </si>
  <si>
    <t>Malik Szilvia</t>
  </si>
  <si>
    <t>Nagy Zsolt</t>
  </si>
  <si>
    <t>Papp Lukács</t>
  </si>
  <si>
    <t>Selmeczi Zsófia</t>
  </si>
  <si>
    <t>Vitkóczi Gábor</t>
  </si>
  <si>
    <t>Szojár Balázs</t>
  </si>
  <si>
    <t>Gedai András</t>
  </si>
  <si>
    <t>Név</t>
  </si>
  <si>
    <t>Egyesület</t>
  </si>
  <si>
    <t>Születési év</t>
  </si>
  <si>
    <t>Mdlsz</t>
  </si>
  <si>
    <t>Divizio</t>
  </si>
  <si>
    <t>Összesn</t>
  </si>
  <si>
    <t>SAS1</t>
  </si>
  <si>
    <t>SAS2</t>
  </si>
  <si>
    <t>SAS3</t>
  </si>
  <si>
    <t>STEEL</t>
  </si>
  <si>
    <t>GYP</t>
  </si>
  <si>
    <t>SAS overall</t>
  </si>
  <si>
    <t>PCC</t>
  </si>
  <si>
    <t>DQ</t>
  </si>
  <si>
    <t>STD</t>
  </si>
  <si>
    <t>Verseny neve:</t>
  </si>
  <si>
    <t>SAS II. oszt. Minősítő</t>
  </si>
  <si>
    <t>Versenyengedély szám:</t>
  </si>
  <si>
    <t>195/Sz-05-07-2023</t>
  </si>
  <si>
    <t>Helyszín: </t>
  </si>
  <si>
    <t>Gemini Lőtér Gyál Patak utca 1</t>
  </si>
  <si>
    <t>Dátum: </t>
  </si>
  <si>
    <t>Központi gyújtású pisztoly (32) Standard önt. divizió</t>
  </si>
  <si>
    <t>Összesen</t>
  </si>
  <si>
    <t>Százalék</t>
  </si>
  <si>
    <t>Osztály</t>
  </si>
  <si>
    <t>1.</t>
  </si>
  <si>
    <t>2.</t>
  </si>
  <si>
    <t>3.</t>
  </si>
  <si>
    <t>4.</t>
  </si>
  <si>
    <t>5.</t>
  </si>
  <si>
    <t>6.</t>
  </si>
  <si>
    <t>7.</t>
  </si>
  <si>
    <t>8.</t>
  </si>
  <si>
    <t>Nagyőbű puska (35) Pisztoly kaliberü puska divizió</t>
  </si>
  <si>
    <t>_____________________________</t>
  </si>
  <si>
    <t>___________________________________</t>
  </si>
  <si>
    <t>Versenyigazgató</t>
  </si>
  <si>
    <t>Vezető Versenybíró</t>
  </si>
  <si>
    <t>Név: Radics László</t>
  </si>
  <si>
    <t>Név: Belme Attila</t>
  </si>
  <si>
    <t>Egyesület: Gemini Team LE</t>
  </si>
  <si>
    <t>Minősitése: országos</t>
  </si>
  <si>
    <t>Steel Challenge II. oszt. Minősítő</t>
  </si>
  <si>
    <t>194/Sz-05-06-2023</t>
  </si>
  <si>
    <t>Köregység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</si>
  <si>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</si>
  <si>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</si>
  <si>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</si>
  <si>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</si>
  <si>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</si>
  <si>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</si>
  <si>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</si>
  <si>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</si>
  <si>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</si>
  <si>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</si>
  <si>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</si>
  <si>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</si>
  <si>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</si>
  <si>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</si>
  <si>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</si>
  <si>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Csanaki Csaba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</si>
</sst>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YYYY/MM/DD"/>
    <numFmt numFmtId="167" formatCode="#,###&quot; %&quot;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/>
  <cols>
    <col collapsed="false" hidden="false" max="1" min="1" style="1" width="25"/>
    <col collapsed="false" hidden="false" max="2" min="2" style="1" width="28.8137651821862"/>
    <col collapsed="false" hidden="false" max="3" min="3" style="1" width="8.7246963562753"/>
    <col collapsed="false" hidden="false" max="4" min="4" style="2" width="8.7246963562753"/>
    <col collapsed="false" hidden="false" max="7" min="5" style="1" width="8.7246963562753"/>
    <col collapsed="false" hidden="false" max="8" min="8" style="1" width="14.7246963562753"/>
    <col collapsed="false" hidden="false" max="10" min="9" style="1" width="8.7246963562753"/>
    <col collapsed="false" hidden="false" max="11" min="11" style="1" width="10.8178137651822"/>
    <col collapsed="false" hidden="false" max="13" min="12" style="1" width="9.17813765182186"/>
    <col collapsed="false" hidden="false" max="14" min="14" style="1" width="3.45748987854251"/>
    <col collapsed="false" hidden="false" max="1025" min="15" style="1" width="9.17813765182186"/>
  </cols>
  <sheetData>
    <row r="1" s="3" customFormat="true" ht="14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Format="false" ht="14.5" hidden="false" customHeight="false" outlineLevel="0" collapsed="false">
      <c r="A2" s="1" t="s">
        <v>8</v>
      </c>
      <c r="B2" s="0"/>
      <c r="C2" s="0"/>
      <c r="D2" s="2" t="n">
        <v>6440</v>
      </c>
      <c r="E2" s="1" t="s">
        <v>9</v>
      </c>
      <c r="F2" s="0"/>
      <c r="G2" s="1" t="n">
        <v>1</v>
      </c>
      <c r="H2" s="1" t="n">
        <v>2000</v>
      </c>
      <c r="I2" s="1" t="s">
        <v>9</v>
      </c>
      <c r="K2" s="0"/>
    </row>
    <row r="3" customFormat="false" ht="14.5" hidden="false" customHeight="false" outlineLevel="0" collapsed="false">
      <c r="A3" s="1" t="s">
        <v>10</v>
      </c>
      <c r="B3" s="0"/>
      <c r="C3" s="0"/>
      <c r="D3" s="2" t="n">
        <v>3002</v>
      </c>
      <c r="E3" s="1" t="s">
        <v>9</v>
      </c>
      <c r="F3" s="0"/>
      <c r="G3" s="1" t="n">
        <v>1</v>
      </c>
      <c r="H3" s="1" t="n">
        <v>2000</v>
      </c>
      <c r="I3" s="1" t="s">
        <v>9</v>
      </c>
      <c r="K3" s="5" t="s">
        <v>11</v>
      </c>
    </row>
    <row r="4" customFormat="false" ht="14.5" hidden="false" customHeight="false" outlineLevel="0" collapsed="false">
      <c r="A4" s="1" t="s">
        <v>12</v>
      </c>
      <c r="B4" s="0"/>
      <c r="C4" s="0"/>
      <c r="D4" s="2" t="n">
        <v>4460</v>
      </c>
      <c r="E4" s="1" t="s">
        <v>9</v>
      </c>
      <c r="F4" s="0"/>
      <c r="G4" s="1" t="n">
        <v>1</v>
      </c>
      <c r="H4" s="1" t="n">
        <v>2000</v>
      </c>
      <c r="I4" s="1" t="s">
        <v>9</v>
      </c>
    </row>
    <row r="5" customFormat="false" ht="14.5" hidden="false" customHeight="false" outlineLevel="0" collapsed="false">
      <c r="A5" s="6" t="s">
        <v>13</v>
      </c>
      <c r="B5" s="0"/>
      <c r="C5" s="0"/>
      <c r="D5" s="2" t="n">
        <v>0</v>
      </c>
      <c r="E5" s="1" t="s">
        <v>9</v>
      </c>
      <c r="F5" s="0"/>
      <c r="G5" s="1" t="n">
        <v>1</v>
      </c>
      <c r="H5" s="1" t="n">
        <v>2000</v>
      </c>
      <c r="I5" s="1" t="s">
        <v>9</v>
      </c>
    </row>
    <row r="6" customFormat="false" ht="14.5" hidden="false" customHeight="false" outlineLevel="0" collapsed="false">
      <c r="A6" s="1" t="s">
        <v>14</v>
      </c>
      <c r="B6" s="0"/>
      <c r="C6" s="0"/>
      <c r="D6" s="2" t="n">
        <v>5761</v>
      </c>
      <c r="E6" s="1" t="s">
        <v>9</v>
      </c>
      <c r="F6" s="0"/>
      <c r="G6" s="1" t="n">
        <v>1</v>
      </c>
      <c r="H6" s="1" t="n">
        <v>2000</v>
      </c>
      <c r="I6" s="1" t="s">
        <v>9</v>
      </c>
    </row>
    <row r="7" customFormat="false" ht="14.5" hidden="false" customHeight="false" outlineLevel="0" collapsed="false">
      <c r="A7" s="1" t="s">
        <v>15</v>
      </c>
      <c r="B7" s="0"/>
      <c r="C7" s="0"/>
      <c r="D7" s="2" t="n">
        <v>6977</v>
      </c>
      <c r="E7" s="1" t="s">
        <v>9</v>
      </c>
      <c r="F7" s="0"/>
      <c r="G7" s="1" t="n">
        <v>1</v>
      </c>
      <c r="H7" s="1" t="n">
        <v>2000</v>
      </c>
      <c r="I7" s="1" t="s">
        <v>9</v>
      </c>
    </row>
    <row r="8" customFormat="false" ht="14.5" hidden="false" customHeight="false" outlineLevel="0" collapsed="false">
      <c r="A8" s="1" t="s">
        <v>16</v>
      </c>
      <c r="B8" s="1" t="s">
        <v>17</v>
      </c>
      <c r="C8" s="1" t="n">
        <v>1978</v>
      </c>
      <c r="D8" s="2" t="n">
        <v>7496</v>
      </c>
      <c r="E8" s="1" t="s">
        <v>9</v>
      </c>
      <c r="F8" s="0"/>
      <c r="G8" s="1" t="n">
        <v>1</v>
      </c>
      <c r="H8" s="1" t="n">
        <v>2000</v>
      </c>
      <c r="I8" s="1" t="s">
        <v>9</v>
      </c>
    </row>
    <row r="9" customFormat="false" ht="14.5" hidden="false" customHeight="false" outlineLevel="0" collapsed="false">
      <c r="A9" s="1" t="s">
        <v>18</v>
      </c>
      <c r="B9" s="1" t="s">
        <v>19</v>
      </c>
      <c r="C9" s="1" t="n">
        <v>1979</v>
      </c>
      <c r="D9" s="2" t="n">
        <v>0</v>
      </c>
      <c r="E9" s="1" t="s">
        <v>9</v>
      </c>
      <c r="F9" s="0"/>
      <c r="G9" s="1" t="n">
        <v>1</v>
      </c>
      <c r="H9" s="1" t="n">
        <v>2000</v>
      </c>
      <c r="I9" s="1" t="s">
        <v>9</v>
      </c>
    </row>
    <row r="10" customFormat="false" ht="14.5" hidden="false" customHeight="false" outlineLevel="0" collapsed="false">
      <c r="A10" s="1" t="s">
        <v>20</v>
      </c>
      <c r="B10" s="1" t="s">
        <v>21</v>
      </c>
      <c r="C10" s="1" t="n">
        <v>1963</v>
      </c>
      <c r="D10" s="2" t="n">
        <v>7392</v>
      </c>
      <c r="E10" s="1" t="s">
        <v>9</v>
      </c>
      <c r="F10" s="0"/>
      <c r="G10" s="1" t="n">
        <v>2</v>
      </c>
      <c r="H10" s="1" t="n">
        <v>2000</v>
      </c>
      <c r="I10" s="1" t="s">
        <v>9</v>
      </c>
    </row>
    <row r="11" customFormat="false" ht="14.5" hidden="false" customHeight="false" outlineLevel="0" collapsed="false">
      <c r="A11" s="1" t="s">
        <v>22</v>
      </c>
      <c r="B11" s="0"/>
      <c r="C11" s="0"/>
      <c r="D11" s="2" t="n">
        <v>6022</v>
      </c>
      <c r="E11" s="1" t="s">
        <v>9</v>
      </c>
      <c r="F11" s="0"/>
      <c r="G11" s="1" t="n">
        <v>2</v>
      </c>
      <c r="H11" s="1" t="n">
        <v>2000</v>
      </c>
      <c r="I11" s="1" t="s">
        <v>9</v>
      </c>
    </row>
    <row r="12" customFormat="false" ht="14.5" hidden="false" customHeight="false" outlineLevel="0" collapsed="false">
      <c r="A12" s="1" t="s">
        <v>23</v>
      </c>
      <c r="B12" s="1" t="s">
        <v>24</v>
      </c>
      <c r="C12" s="1" t="n">
        <v>1989</v>
      </c>
      <c r="D12" s="2" t="n">
        <v>0</v>
      </c>
      <c r="E12" s="1" t="s">
        <v>9</v>
      </c>
      <c r="F12" s="0"/>
      <c r="G12" s="1" t="n">
        <v>2</v>
      </c>
      <c r="H12" s="1" t="n">
        <v>2000</v>
      </c>
      <c r="I12" s="1" t="s">
        <v>9</v>
      </c>
    </row>
    <row r="13" customFormat="false" ht="14.5" hidden="false" customHeight="false" outlineLevel="0" collapsed="false">
      <c r="A13" s="1" t="s">
        <v>25</v>
      </c>
      <c r="B13" s="1" t="s">
        <v>21</v>
      </c>
      <c r="C13" s="1" t="n">
        <v>1973</v>
      </c>
      <c r="D13" s="2" t="n">
        <v>3669</v>
      </c>
      <c r="E13" s="1" t="s">
        <v>9</v>
      </c>
      <c r="F13" s="0"/>
      <c r="G13" s="1" t="n">
        <v>2</v>
      </c>
      <c r="H13" s="1" t="n">
        <v>2000</v>
      </c>
      <c r="I13" s="1" t="s">
        <v>9</v>
      </c>
    </row>
    <row r="14" customFormat="false" ht="14.5" hidden="false" customHeight="false" outlineLevel="0" collapsed="false">
      <c r="A14" s="1" t="s">
        <v>26</v>
      </c>
      <c r="B14" s="1" t="s">
        <v>27</v>
      </c>
      <c r="C14" s="1" t="n">
        <v>1963</v>
      </c>
      <c r="D14" s="2" t="n">
        <v>544</v>
      </c>
      <c r="E14" s="1" t="s">
        <v>9</v>
      </c>
      <c r="F14" s="0"/>
      <c r="G14" s="1" t="n">
        <v>2</v>
      </c>
      <c r="H14" s="1" t="n">
        <v>2000</v>
      </c>
      <c r="I14" s="1" t="s">
        <v>9</v>
      </c>
    </row>
    <row r="15" customFormat="false" ht="14.5" hidden="false" customHeight="false" outlineLevel="0" collapsed="false">
      <c r="A15" s="1" t="s">
        <v>28</v>
      </c>
      <c r="B15" s="1" t="s">
        <v>21</v>
      </c>
      <c r="C15" s="1" t="n">
        <v>1977</v>
      </c>
      <c r="D15" s="2" t="n">
        <v>4204</v>
      </c>
      <c r="E15" s="1" t="s">
        <v>9</v>
      </c>
      <c r="F15" s="0"/>
      <c r="G15" s="1" t="n">
        <v>2</v>
      </c>
      <c r="H15" s="1" t="n">
        <v>2000</v>
      </c>
      <c r="I15" s="1" t="s">
        <v>9</v>
      </c>
    </row>
    <row r="16" customFormat="false" ht="14.5" hidden="false" customHeight="false" outlineLevel="0" collapsed="false">
      <c r="A16" s="1" t="s">
        <v>29</v>
      </c>
      <c r="B16" s="0"/>
      <c r="C16" s="0"/>
      <c r="D16" s="2" t="n">
        <v>6392</v>
      </c>
      <c r="E16" s="0"/>
      <c r="F16" s="1" t="s">
        <v>9</v>
      </c>
      <c r="G16" s="1" t="n">
        <v>3</v>
      </c>
      <c r="H16" s="1" t="n">
        <v>2000</v>
      </c>
      <c r="I16" s="1" t="s">
        <v>9</v>
      </c>
    </row>
    <row r="17" customFormat="false" ht="14.5" hidden="false" customHeight="false" outlineLevel="0" collapsed="false">
      <c r="A17" s="1" t="s">
        <v>30</v>
      </c>
      <c r="B17" s="1" t="s">
        <v>31</v>
      </c>
      <c r="C17" s="1" t="n">
        <v>1987</v>
      </c>
      <c r="D17" s="2" t="n">
        <v>5647</v>
      </c>
      <c r="E17" s="0"/>
      <c r="F17" s="1" t="s">
        <v>9</v>
      </c>
      <c r="G17" s="1" t="n">
        <v>3</v>
      </c>
      <c r="H17" s="1" t="n">
        <v>2000</v>
      </c>
      <c r="I17" s="1" t="s">
        <v>9</v>
      </c>
    </row>
    <row r="18" customFormat="false" ht="14.5" hidden="false" customHeight="false" outlineLevel="0" collapsed="false">
      <c r="A18" s="1" t="s">
        <v>32</v>
      </c>
      <c r="B18" s="0"/>
      <c r="C18" s="0"/>
      <c r="D18" s="2" t="n">
        <v>6336</v>
      </c>
      <c r="E18" s="0"/>
      <c r="F18" s="1" t="s">
        <v>9</v>
      </c>
      <c r="G18" s="1" t="n">
        <v>3</v>
      </c>
      <c r="H18" s="1" t="n">
        <v>2000</v>
      </c>
      <c r="I18" s="1" t="s">
        <v>9</v>
      </c>
    </row>
    <row r="19" customFormat="false" ht="14.5" hidden="false" customHeight="false" outlineLevel="0" collapsed="false">
      <c r="A19" s="1" t="s">
        <v>33</v>
      </c>
      <c r="B19" s="1" t="s">
        <v>17</v>
      </c>
      <c r="C19" s="1" t="n">
        <v>1975</v>
      </c>
      <c r="D19" s="2" t="n">
        <v>2993</v>
      </c>
      <c r="E19" s="0"/>
      <c r="F19" s="1" t="s">
        <v>9</v>
      </c>
      <c r="G19" s="1" t="n">
        <v>3</v>
      </c>
      <c r="H19" s="1" t="n">
        <v>2000</v>
      </c>
      <c r="I19" s="1" t="s">
        <v>9</v>
      </c>
    </row>
    <row r="20" customFormat="false" ht="14.5" hidden="false" customHeight="false" outlineLevel="0" collapsed="false">
      <c r="A20" s="1" t="s">
        <v>34</v>
      </c>
      <c r="B20" s="1" t="s">
        <v>31</v>
      </c>
      <c r="C20" s="1" t="n">
        <v>1988</v>
      </c>
      <c r="D20" s="2" t="n">
        <v>2399</v>
      </c>
      <c r="E20" s="0"/>
      <c r="F20" s="1" t="s">
        <v>9</v>
      </c>
      <c r="G20" s="1" t="n">
        <v>3</v>
      </c>
      <c r="H20" s="1" t="n">
        <v>2000</v>
      </c>
      <c r="I20" s="1" t="s">
        <v>9</v>
      </c>
    </row>
    <row r="21" customFormat="false" ht="14.5" hidden="false" customHeight="false" outlineLevel="0" collapsed="false">
      <c r="A21" s="1" t="s">
        <v>35</v>
      </c>
      <c r="B21" s="0"/>
      <c r="C21" s="0"/>
      <c r="D21" s="2" t="n">
        <v>1403</v>
      </c>
      <c r="E21" s="0"/>
      <c r="F21" s="1" t="s">
        <v>9</v>
      </c>
      <c r="G21" s="1" t="n">
        <v>3</v>
      </c>
      <c r="H21" s="1" t="n">
        <v>2000</v>
      </c>
      <c r="I21" s="1" t="s">
        <v>9</v>
      </c>
    </row>
    <row r="22" customFormat="false" ht="14.5" hidden="false" customHeight="false" outlineLevel="0" collapsed="false">
      <c r="A22" s="1" t="s">
        <v>36</v>
      </c>
      <c r="B22" s="0"/>
      <c r="C22" s="0"/>
      <c r="D22" s="2" t="n">
        <v>6337</v>
      </c>
      <c r="E22" s="0"/>
      <c r="F22" s="1" t="s">
        <v>9</v>
      </c>
      <c r="G22" s="1" t="n">
        <v>3</v>
      </c>
      <c r="H22" s="1" t="n">
        <v>2000</v>
      </c>
      <c r="I22" s="1" t="s">
        <v>9</v>
      </c>
    </row>
    <row r="23" customFormat="false" ht="14.5" hidden="false" customHeight="false" outlineLevel="0" collapsed="false">
      <c r="A23" s="1" t="s">
        <v>37</v>
      </c>
      <c r="B23" s="0"/>
      <c r="C23" s="0"/>
      <c r="D23" s="2" t="n">
        <v>3374</v>
      </c>
      <c r="E23" s="0"/>
      <c r="F23" s="1" t="s">
        <v>9</v>
      </c>
      <c r="G23" s="1" t="n">
        <v>3</v>
      </c>
      <c r="H23" s="1" t="n">
        <v>2000</v>
      </c>
      <c r="I23" s="1" t="s">
        <v>9</v>
      </c>
    </row>
    <row r="24" customFormat="false" ht="14.5" hidden="false" customHeight="false" outlineLevel="0" collapsed="false">
      <c r="A24" s="6" t="s">
        <v>38</v>
      </c>
      <c r="B24" s="0"/>
      <c r="C24" s="0"/>
      <c r="D24" s="2" t="n">
        <v>0</v>
      </c>
      <c r="E24" s="0"/>
      <c r="F24" s="1" t="s">
        <v>9</v>
      </c>
      <c r="G24" s="1" t="n">
        <v>4</v>
      </c>
      <c r="H24" s="1" t="n">
        <v>2000</v>
      </c>
      <c r="I24" s="1" t="s">
        <v>9</v>
      </c>
    </row>
    <row r="25" customFormat="false" ht="14.5" hidden="false" customHeight="false" outlineLevel="0" collapsed="false">
      <c r="A25" s="1" t="s">
        <v>39</v>
      </c>
      <c r="B25" s="1" t="s">
        <v>40</v>
      </c>
      <c r="C25" s="1" t="n">
        <v>1976</v>
      </c>
      <c r="D25" s="2" t="n">
        <v>3054</v>
      </c>
      <c r="E25" s="0"/>
      <c r="F25" s="1" t="s">
        <v>9</v>
      </c>
      <c r="G25" s="1" t="n">
        <v>4</v>
      </c>
      <c r="H25" s="1" t="n">
        <v>2000</v>
      </c>
      <c r="I25" s="1" t="s">
        <v>9</v>
      </c>
    </row>
    <row r="26" customFormat="false" ht="14.5" hidden="false" customHeight="false" outlineLevel="0" collapsed="false">
      <c r="A26" s="1" t="s">
        <v>41</v>
      </c>
      <c r="B26" s="1" t="s">
        <v>17</v>
      </c>
      <c r="C26" s="1" t="n">
        <v>1969</v>
      </c>
      <c r="D26" s="2" t="n">
        <v>0</v>
      </c>
      <c r="E26" s="0"/>
      <c r="F26" s="1" t="s">
        <v>9</v>
      </c>
      <c r="G26" s="1" t="n">
        <v>4</v>
      </c>
      <c r="H26" s="1" t="n">
        <v>2000</v>
      </c>
      <c r="I26" s="1" t="s">
        <v>9</v>
      </c>
    </row>
    <row r="27" customFormat="false" ht="14.5" hidden="false" customHeight="false" outlineLevel="0" collapsed="false">
      <c r="A27" s="1" t="s">
        <v>42</v>
      </c>
      <c r="B27" s="0"/>
      <c r="C27" s="1" t="n">
        <v>3214</v>
      </c>
      <c r="D27" s="2" t="n">
        <v>0</v>
      </c>
      <c r="E27" s="0"/>
      <c r="F27" s="1" t="s">
        <v>9</v>
      </c>
      <c r="G27" s="1" t="n">
        <v>4</v>
      </c>
      <c r="H27" s="1" t="n">
        <v>2000</v>
      </c>
      <c r="I27" s="1" t="s">
        <v>9</v>
      </c>
    </row>
    <row r="28" customFormat="false" ht="14.5" hidden="false" customHeight="false" outlineLevel="0" collapsed="false">
      <c r="A28" s="1" t="s">
        <v>43</v>
      </c>
      <c r="B28" s="1" t="s">
        <v>44</v>
      </c>
      <c r="C28" s="0"/>
      <c r="D28" s="2" t="s">
        <v>44</v>
      </c>
      <c r="E28" s="0"/>
      <c r="F28" s="1" t="s">
        <v>9</v>
      </c>
      <c r="G28" s="1" t="n">
        <v>4</v>
      </c>
      <c r="H28" s="1" t="n">
        <v>2000</v>
      </c>
      <c r="I28" s="1" t="s">
        <v>9</v>
      </c>
    </row>
    <row r="29" customFormat="false" ht="14.5" hidden="false" customHeight="false" outlineLevel="0" collapsed="false">
      <c r="A29" s="1" t="s">
        <v>45</v>
      </c>
      <c r="B29" s="0"/>
      <c r="C29" s="0"/>
      <c r="D29" s="2" t="n">
        <v>4219</v>
      </c>
      <c r="E29" s="0"/>
      <c r="F29" s="1" t="s">
        <v>9</v>
      </c>
      <c r="G29" s="1" t="n">
        <v>4</v>
      </c>
      <c r="H29" s="1" t="n">
        <v>2000</v>
      </c>
      <c r="I29" s="1" t="s">
        <v>9</v>
      </c>
    </row>
    <row r="30" customFormat="false" ht="14.5" hidden="false" customHeight="false" outlineLevel="0" collapsed="false">
      <c r="A30" s="1" t="s">
        <v>46</v>
      </c>
      <c r="B30" s="1" t="s">
        <v>27</v>
      </c>
      <c r="C30" s="1" t="n">
        <v>1992</v>
      </c>
      <c r="D30" s="2" t="n">
        <v>616</v>
      </c>
      <c r="E30" s="0"/>
      <c r="F30" s="1" t="s">
        <v>9</v>
      </c>
      <c r="G30" s="1" t="n">
        <v>4</v>
      </c>
      <c r="H30" s="1" t="n">
        <v>2000</v>
      </c>
      <c r="I30" s="1" t="s">
        <v>9</v>
      </c>
    </row>
    <row r="31" customFormat="false" ht="14.5" hidden="false" customHeight="false" outlineLevel="0" collapsed="false">
      <c r="A31" s="1" t="s">
        <v>47</v>
      </c>
      <c r="B31" s="1" t="s">
        <v>48</v>
      </c>
      <c r="C31" s="1" t="n">
        <v>1978</v>
      </c>
      <c r="D31" s="2" t="n">
        <v>0</v>
      </c>
      <c r="E31" s="0"/>
      <c r="F31" s="1" t="s">
        <v>9</v>
      </c>
      <c r="G31" s="1" t="n">
        <v>4</v>
      </c>
      <c r="H31" s="1" t="n">
        <v>2000</v>
      </c>
      <c r="I31" s="1" t="s">
        <v>9</v>
      </c>
    </row>
    <row r="32" customFormat="false" ht="14.5" hidden="false" customHeight="false" outlineLevel="0" collapsed="false">
      <c r="A32" s="1" t="s">
        <v>49</v>
      </c>
      <c r="B32" s="0"/>
      <c r="C32" s="0"/>
      <c r="D32" s="2" t="n">
        <v>1574</v>
      </c>
      <c r="E32" s="1" t="s">
        <v>9</v>
      </c>
      <c r="G32" s="1" t="n">
        <v>5</v>
      </c>
      <c r="H32" s="1" t="n">
        <v>2000</v>
      </c>
      <c r="I32" s="1" t="s">
        <v>9</v>
      </c>
    </row>
    <row r="33" customFormat="false" ht="14.5" hidden="false" customHeight="false" outlineLevel="0" collapsed="false">
      <c r="A33" s="1" t="s">
        <v>50</v>
      </c>
      <c r="B33" s="0"/>
      <c r="C33" s="0"/>
      <c r="D33" s="2" t="n">
        <v>8377</v>
      </c>
      <c r="E33" s="1" t="s">
        <v>9</v>
      </c>
      <c r="G33" s="1" t="n">
        <v>5</v>
      </c>
      <c r="H33" s="1" t="n">
        <v>2000</v>
      </c>
      <c r="I33" s="1" t="s">
        <v>9</v>
      </c>
    </row>
    <row r="34" customFormat="false" ht="14.5" hidden="false" customHeight="false" outlineLevel="0" collapsed="false">
      <c r="A34" s="1" t="s">
        <v>51</v>
      </c>
      <c r="B34" s="0"/>
      <c r="C34" s="0"/>
      <c r="D34" s="2" t="n">
        <v>3166</v>
      </c>
      <c r="E34" s="1" t="s">
        <v>9</v>
      </c>
      <c r="G34" s="1" t="n">
        <v>5</v>
      </c>
      <c r="H34" s="1" t="n">
        <v>2000</v>
      </c>
      <c r="I34" s="1" t="s">
        <v>9</v>
      </c>
    </row>
    <row r="35" customFormat="false" ht="14.5" hidden="false" customHeight="false" outlineLevel="0" collapsed="false">
      <c r="A35" s="1" t="s">
        <v>52</v>
      </c>
      <c r="B35" s="0"/>
      <c r="C35" s="0"/>
      <c r="D35" s="2" t="n">
        <v>986</v>
      </c>
      <c r="E35" s="1" t="s">
        <v>9</v>
      </c>
      <c r="G35" s="1" t="n">
        <v>5</v>
      </c>
      <c r="H35" s="1" t="n">
        <v>2000</v>
      </c>
      <c r="I35" s="1" t="s">
        <v>9</v>
      </c>
    </row>
    <row r="36" customFormat="false" ht="14.5" hidden="false" customHeight="false" outlineLevel="0" collapsed="false">
      <c r="A36" s="1" t="s">
        <v>53</v>
      </c>
      <c r="B36" s="0"/>
      <c r="C36" s="0"/>
      <c r="D36" s="2" t="n">
        <v>5663</v>
      </c>
      <c r="E36" s="1" t="s">
        <v>9</v>
      </c>
      <c r="G36" s="1" t="n">
        <v>5</v>
      </c>
      <c r="H36" s="1" t="n">
        <v>2000</v>
      </c>
      <c r="I36" s="1" t="s">
        <v>9</v>
      </c>
    </row>
    <row r="37" customFormat="false" ht="14.5" hidden="false" customHeight="false" outlineLevel="0" collapsed="false">
      <c r="A37" s="1" t="s">
        <v>54</v>
      </c>
      <c r="B37" s="0"/>
      <c r="C37" s="0"/>
      <c r="D37" s="2" t="n">
        <v>5518</v>
      </c>
      <c r="E37" s="1" t="s">
        <v>9</v>
      </c>
      <c r="G37" s="1" t="n">
        <v>5</v>
      </c>
      <c r="H37" s="1" t="n">
        <v>2000</v>
      </c>
      <c r="I37" s="1" t="s">
        <v>9</v>
      </c>
    </row>
    <row r="38" customFormat="false" ht="14.5" hidden="false" customHeight="false" outlineLevel="0" collapsed="false">
      <c r="A38" s="1" t="s">
        <v>55</v>
      </c>
      <c r="B38" s="1" t="s">
        <v>40</v>
      </c>
      <c r="C38" s="1" t="n">
        <v>1982</v>
      </c>
      <c r="D38" s="2" t="n">
        <v>0</v>
      </c>
      <c r="E38" s="1" t="s">
        <v>9</v>
      </c>
      <c r="G38" s="1" t="n">
        <v>5</v>
      </c>
      <c r="H38" s="1" t="n">
        <v>2000</v>
      </c>
      <c r="I38" s="1" t="s">
        <v>9</v>
      </c>
    </row>
    <row r="39" customFormat="false" ht="14.5" hidden="false" customHeight="false" outlineLevel="0" collapsed="false">
      <c r="A39" s="1" t="s">
        <v>56</v>
      </c>
      <c r="D39" s="2" t="n">
        <v>7713</v>
      </c>
      <c r="E39" s="1" t="s">
        <v>9</v>
      </c>
      <c r="G39" s="1" t="n">
        <v>2</v>
      </c>
      <c r="H39" s="1" t="n">
        <v>2000</v>
      </c>
      <c r="I39" s="1" t="s">
        <v>9</v>
      </c>
    </row>
    <row r="40" customFormat="false" ht="14.5" hidden="false" customHeight="false" outlineLevel="0" collapsed="false">
      <c r="A40" s="1" t="s">
        <v>57</v>
      </c>
      <c r="D40" s="2" t="n">
        <v>8789</v>
      </c>
      <c r="E40" s="1" t="s">
        <v>9</v>
      </c>
      <c r="G40" s="1" t="n">
        <v>2</v>
      </c>
      <c r="H40" s="1" t="n">
        <v>2000</v>
      </c>
      <c r="I40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/>
  <cols>
    <col collapsed="false" hidden="false" max="1" min="1" style="1" width="23.8178137651822"/>
    <col collapsed="false" hidden="false" max="2" min="2" style="1" width="30.1781376518219"/>
    <col collapsed="false" hidden="false" max="4" min="3" style="1" width="15.5384615384615"/>
    <col collapsed="false" hidden="false" max="11" min="5" style="1" width="9.17813765182186"/>
    <col collapsed="false" hidden="false" max="12" min="12" style="1" width="12.5384615384615"/>
    <col collapsed="false" hidden="false" max="1025" min="13" style="1" width="9.17813765182186"/>
  </cols>
  <sheetData>
    <row r="1" customFormat="false" ht="13.8" hidden="false" customHeight="false" outlineLevel="0" collapsed="false">
      <c r="A1" s="7" t="s">
        <v>58</v>
      </c>
      <c r="B1" s="7" t="s">
        <v>59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  <c r="I1" s="7" t="s">
        <v>66</v>
      </c>
      <c r="J1" s="7" t="s">
        <v>67</v>
      </c>
      <c r="K1" s="7" t="s">
        <v>68</v>
      </c>
      <c r="L1" s="8" t="s">
        <v>69</v>
      </c>
    </row>
    <row r="2" customFormat="false" ht="14.5" hidden="false" customHeight="false" outlineLevel="0" collapsed="false">
      <c r="A2" s="9" t="s">
        <v>37</v>
      </c>
      <c r="B2" s="10"/>
      <c r="C2" s="10"/>
      <c r="D2" s="10" t="n">
        <v>3374</v>
      </c>
      <c r="E2" s="10" t="s">
        <v>70</v>
      </c>
      <c r="F2" s="10" t="n">
        <f aca="false">SUM(G2+H2+I2+J2-(K2*0.1))</f>
        <v>11.31</v>
      </c>
      <c r="G2" s="10" t="n">
        <v>4.79</v>
      </c>
      <c r="H2" s="10" t="n">
        <v>6.52</v>
      </c>
      <c r="I2" s="10" t="n">
        <v>5.11</v>
      </c>
      <c r="J2" s="11" t="n">
        <v>9.79</v>
      </c>
      <c r="K2" s="12" t="n">
        <v>149</v>
      </c>
      <c r="L2" s="13" t="n">
        <f aca="false">SUM(G2+H2+I2)</f>
        <v>16.42</v>
      </c>
    </row>
    <row r="3" customFormat="false" ht="14.5" hidden="false" customHeight="false" outlineLevel="0" collapsed="false">
      <c r="A3" s="14" t="s">
        <v>46</v>
      </c>
      <c r="B3" s="15" t="s">
        <v>27</v>
      </c>
      <c r="C3" s="15" t="n">
        <v>1992</v>
      </c>
      <c r="D3" s="15" t="n">
        <v>616</v>
      </c>
      <c r="E3" s="15" t="s">
        <v>70</v>
      </c>
      <c r="F3" s="15" t="n">
        <f aca="false">SUM(G3+H3+I3+J3-(K3*0.1))</f>
        <v>13.21</v>
      </c>
      <c r="G3" s="15" t="n">
        <v>6.1</v>
      </c>
      <c r="H3" s="15" t="n">
        <v>7.1</v>
      </c>
      <c r="I3" s="15" t="n">
        <v>4.97</v>
      </c>
      <c r="J3" s="16" t="n">
        <v>9.04</v>
      </c>
      <c r="K3" s="17" t="n">
        <v>140</v>
      </c>
      <c r="L3" s="18" t="n">
        <f aca="false">SUM(G3+H3+I3)</f>
        <v>18.17</v>
      </c>
    </row>
    <row r="4" customFormat="false" ht="14.5" hidden="false" customHeight="false" outlineLevel="0" collapsed="false">
      <c r="A4" s="14" t="s">
        <v>34</v>
      </c>
      <c r="B4" s="15" t="s">
        <v>31</v>
      </c>
      <c r="C4" s="15" t="n">
        <v>1988</v>
      </c>
      <c r="D4" s="15" t="n">
        <v>2399</v>
      </c>
      <c r="E4" s="15" t="s">
        <v>70</v>
      </c>
      <c r="F4" s="15" t="n">
        <f aca="false">SUM(G4+H4+I4+J4-(K4*0.1))</f>
        <v>13.36</v>
      </c>
      <c r="G4" s="15" t="n">
        <v>5.7</v>
      </c>
      <c r="H4" s="15" t="n">
        <v>6.44</v>
      </c>
      <c r="I4" s="15" t="n">
        <v>4.81</v>
      </c>
      <c r="J4" s="16" t="n">
        <v>9.91</v>
      </c>
      <c r="K4" s="17" t="n">
        <v>135</v>
      </c>
      <c r="L4" s="18" t="n">
        <f aca="false">SUM(G4+H4+I4)</f>
        <v>16.95</v>
      </c>
    </row>
    <row r="5" customFormat="false" ht="14.5" hidden="false" customHeight="false" outlineLevel="0" collapsed="false">
      <c r="A5" s="14" t="s">
        <v>45</v>
      </c>
      <c r="B5" s="15"/>
      <c r="C5" s="15"/>
      <c r="D5" s="15" t="n">
        <v>4219</v>
      </c>
      <c r="E5" s="15" t="s">
        <v>70</v>
      </c>
      <c r="F5" s="15" t="n">
        <f aca="false">SUM(G5+H5+I5+J5-(K5*0.1))</f>
        <v>14.1</v>
      </c>
      <c r="G5" s="15" t="n">
        <v>6.98</v>
      </c>
      <c r="H5" s="15" t="n">
        <v>7.53</v>
      </c>
      <c r="I5" s="15" t="n">
        <v>5.24</v>
      </c>
      <c r="J5" s="16" t="n">
        <v>10.35</v>
      </c>
      <c r="K5" s="17" t="n">
        <v>160</v>
      </c>
      <c r="L5" s="18" t="n">
        <f aca="false">SUM(G5+H5+I5)</f>
        <v>19.75</v>
      </c>
    </row>
    <row r="6" customFormat="false" ht="14.5" hidden="false" customHeight="false" outlineLevel="0" collapsed="false">
      <c r="A6" s="14" t="s">
        <v>47</v>
      </c>
      <c r="B6" s="15" t="s">
        <v>48</v>
      </c>
      <c r="C6" s="15" t="n">
        <v>1978</v>
      </c>
      <c r="D6" s="15" t="n">
        <v>0</v>
      </c>
      <c r="E6" s="15" t="s">
        <v>70</v>
      </c>
      <c r="F6" s="15" t="n">
        <f aca="false">SUM(G6+H6+I6+J6-(K6*0.1))</f>
        <v>14.35</v>
      </c>
      <c r="G6" s="15" t="n">
        <v>7.17</v>
      </c>
      <c r="H6" s="15" t="n">
        <v>6.74</v>
      </c>
      <c r="I6" s="15" t="n">
        <v>4.79</v>
      </c>
      <c r="J6" s="16" t="n">
        <v>9.85</v>
      </c>
      <c r="K6" s="17" t="n">
        <v>142</v>
      </c>
      <c r="L6" s="18" t="n">
        <f aca="false">SUM(G6+H6+I6)</f>
        <v>18.7</v>
      </c>
    </row>
    <row r="7" customFormat="false" ht="14.5" hidden="false" customHeight="false" outlineLevel="0" collapsed="false">
      <c r="A7" s="14" t="s">
        <v>43</v>
      </c>
      <c r="B7" s="15" t="s">
        <v>44</v>
      </c>
      <c r="C7" s="15"/>
      <c r="D7" s="15" t="s">
        <v>44</v>
      </c>
      <c r="E7" s="15" t="s">
        <v>70</v>
      </c>
      <c r="F7" s="15" t="n">
        <f aca="false">SUM(G7+H7+I7+J7-(K7*0.1))</f>
        <v>15.24</v>
      </c>
      <c r="G7" s="15" t="n">
        <v>8.88</v>
      </c>
      <c r="H7" s="15" t="n">
        <v>7.25</v>
      </c>
      <c r="I7" s="15" t="n">
        <v>4.63</v>
      </c>
      <c r="J7" s="16" t="n">
        <v>8.38</v>
      </c>
      <c r="K7" s="17" t="n">
        <v>139</v>
      </c>
      <c r="L7" s="18" t="n">
        <f aca="false">SUM(G7+H7+I7)</f>
        <v>20.76</v>
      </c>
    </row>
    <row r="8" customFormat="false" ht="14.5" hidden="false" customHeight="false" outlineLevel="0" collapsed="false">
      <c r="A8" s="14" t="s">
        <v>35</v>
      </c>
      <c r="B8" s="15"/>
      <c r="C8" s="15"/>
      <c r="D8" s="15" t="n">
        <v>1403</v>
      </c>
      <c r="E8" s="15" t="s">
        <v>70</v>
      </c>
      <c r="F8" s="15" t="n">
        <f aca="false">SUM(G8+H8+I8+J8-(K8*0.1))</f>
        <v>18.48</v>
      </c>
      <c r="G8" s="15" t="n">
        <v>7.82</v>
      </c>
      <c r="H8" s="15" t="n">
        <v>7.85</v>
      </c>
      <c r="I8" s="15" t="n">
        <v>8.2</v>
      </c>
      <c r="J8" s="16" t="n">
        <v>10.41</v>
      </c>
      <c r="K8" s="17" t="n">
        <v>158</v>
      </c>
      <c r="L8" s="18" t="n">
        <f aca="false">SUM(G8+H8+I8)</f>
        <v>23.87</v>
      </c>
    </row>
    <row r="9" customFormat="false" ht="14.5" hidden="false" customHeight="false" outlineLevel="0" collapsed="false">
      <c r="A9" s="14" t="s">
        <v>36</v>
      </c>
      <c r="B9" s="15"/>
      <c r="C9" s="15"/>
      <c r="D9" s="15" t="n">
        <v>6337</v>
      </c>
      <c r="E9" s="15" t="s">
        <v>70</v>
      </c>
      <c r="F9" s="15" t="n">
        <f aca="false">SUM(G9+H9+I9+J9-(K9*0.1))</f>
        <v>20.8</v>
      </c>
      <c r="G9" s="15" t="n">
        <v>14.27</v>
      </c>
      <c r="H9" s="15" t="n">
        <v>8.59</v>
      </c>
      <c r="I9" s="15" t="n">
        <v>5.77</v>
      </c>
      <c r="J9" s="16" t="n">
        <v>8.87</v>
      </c>
      <c r="K9" s="17" t="n">
        <v>167</v>
      </c>
      <c r="L9" s="18" t="n">
        <f aca="false">SUM(G9+H9+I9)</f>
        <v>28.63</v>
      </c>
    </row>
    <row r="10" customFormat="false" ht="14.5" hidden="false" customHeight="false" outlineLevel="0" collapsed="false">
      <c r="A10" s="14" t="s">
        <v>32</v>
      </c>
      <c r="B10" s="15"/>
      <c r="C10" s="15"/>
      <c r="D10" s="15" t="n">
        <v>6336</v>
      </c>
      <c r="E10" s="15" t="s">
        <v>70</v>
      </c>
      <c r="F10" s="15" t="n">
        <f aca="false">SUM(G10+H10+I10+J10-(K10*0.1))</f>
        <v>21.42</v>
      </c>
      <c r="G10" s="15" t="n">
        <v>6.48</v>
      </c>
      <c r="H10" s="15" t="n">
        <v>8.86</v>
      </c>
      <c r="I10" s="15" t="n">
        <v>9.23</v>
      </c>
      <c r="J10" s="16" t="n">
        <v>10.25</v>
      </c>
      <c r="K10" s="17" t="n">
        <v>134</v>
      </c>
      <c r="L10" s="18" t="n">
        <f aca="false">SUM(G10+H10+I10)</f>
        <v>24.57</v>
      </c>
    </row>
    <row r="11" customFormat="false" ht="14.5" hidden="false" customHeight="false" outlineLevel="0" collapsed="false">
      <c r="A11" s="14" t="s">
        <v>42</v>
      </c>
      <c r="B11" s="15"/>
      <c r="C11" s="15"/>
      <c r="D11" s="15" t="n">
        <v>0</v>
      </c>
      <c r="E11" s="15" t="s">
        <v>70</v>
      </c>
      <c r="F11" s="15" t="n">
        <f aca="false">SUM(G11+H11+I11+J11-(K11*0.1))</f>
        <v>26.41</v>
      </c>
      <c r="G11" s="15" t="n">
        <v>6.63</v>
      </c>
      <c r="H11" s="15" t="n">
        <v>9.59</v>
      </c>
      <c r="I11" s="15" t="n">
        <v>12.03</v>
      </c>
      <c r="J11" s="16" t="n">
        <v>12.26</v>
      </c>
      <c r="K11" s="17" t="n">
        <v>141</v>
      </c>
      <c r="L11" s="18" t="n">
        <f aca="false">SUM(G11+H11+I11)</f>
        <v>28.25</v>
      </c>
    </row>
    <row r="12" customFormat="false" ht="14.5" hidden="false" customHeight="false" outlineLevel="0" collapsed="false">
      <c r="A12" s="14" t="s">
        <v>41</v>
      </c>
      <c r="B12" s="15" t="s">
        <v>17</v>
      </c>
      <c r="C12" s="15" t="n">
        <v>1969</v>
      </c>
      <c r="D12" s="15" t="n">
        <v>0</v>
      </c>
      <c r="E12" s="15" t="s">
        <v>70</v>
      </c>
      <c r="F12" s="15" t="n">
        <f aca="false">SUM(G12+H12+I12+J12-(K12*0.1))</f>
        <v>28.81</v>
      </c>
      <c r="G12" s="15" t="n">
        <v>9.58</v>
      </c>
      <c r="H12" s="15" t="n">
        <v>9.57</v>
      </c>
      <c r="I12" s="15" t="n">
        <v>9.27</v>
      </c>
      <c r="J12" s="16" t="n">
        <v>14.59</v>
      </c>
      <c r="K12" s="17" t="n">
        <v>142</v>
      </c>
      <c r="L12" s="18" t="n">
        <f aca="false">SUM(G12+H12+I12)</f>
        <v>28.42</v>
      </c>
    </row>
    <row r="13" customFormat="false" ht="14.5" hidden="false" customHeight="false" outlineLevel="0" collapsed="false">
      <c r="A13" s="14" t="s">
        <v>30</v>
      </c>
      <c r="B13" s="15" t="s">
        <v>31</v>
      </c>
      <c r="C13" s="15" t="n">
        <v>1987</v>
      </c>
      <c r="D13" s="15" t="n">
        <v>5647</v>
      </c>
      <c r="E13" s="15" t="s">
        <v>70</v>
      </c>
      <c r="F13" s="15" t="n">
        <f aca="false">SUM(G13+H13+I13+J13-(K13*0.1))</f>
        <v>29.96</v>
      </c>
      <c r="G13" s="15" t="n">
        <v>12.01</v>
      </c>
      <c r="H13" s="15" t="n">
        <v>9.67</v>
      </c>
      <c r="I13" s="15" t="n">
        <v>10.23</v>
      </c>
      <c r="J13" s="16" t="n">
        <v>12.45</v>
      </c>
      <c r="K13" s="17" t="n">
        <v>144</v>
      </c>
      <c r="L13" s="18" t="n">
        <f aca="false">SUM(G13+H13+I13)</f>
        <v>31.91</v>
      </c>
    </row>
    <row r="14" customFormat="false" ht="14.5" hidden="false" customHeight="false" outlineLevel="0" collapsed="false">
      <c r="A14" s="14" t="s">
        <v>39</v>
      </c>
      <c r="B14" s="15" t="s">
        <v>40</v>
      </c>
      <c r="C14" s="15" t="n">
        <v>1976</v>
      </c>
      <c r="D14" s="15" t="n">
        <v>3054</v>
      </c>
      <c r="E14" s="15" t="s">
        <v>70</v>
      </c>
      <c r="F14" s="15" t="n">
        <f aca="false">SUM(G14+H14+I14+J14-(K14*0.1))</f>
        <v>36.12</v>
      </c>
      <c r="G14" s="15" t="n">
        <v>13.69</v>
      </c>
      <c r="H14" s="15" t="n">
        <v>18.67</v>
      </c>
      <c r="I14" s="15" t="n">
        <v>9.16</v>
      </c>
      <c r="J14" s="16" t="n">
        <v>7.1</v>
      </c>
      <c r="K14" s="17" t="n">
        <v>125</v>
      </c>
      <c r="L14" s="18" t="n">
        <f aca="false">SUM(G14+H14+I14)</f>
        <v>41.52</v>
      </c>
    </row>
    <row r="15" customFormat="false" ht="14.5" hidden="false" customHeight="false" outlineLevel="0" collapsed="false">
      <c r="A15" s="14" t="s">
        <v>29</v>
      </c>
      <c r="B15" s="15"/>
      <c r="C15" s="15"/>
      <c r="D15" s="15" t="n">
        <v>6392</v>
      </c>
      <c r="E15" s="15" t="s">
        <v>70</v>
      </c>
      <c r="F15" s="15" t="n">
        <f aca="false">SUM(G15+H15+I15+J15-(K15*0.1))</f>
        <v>60.07</v>
      </c>
      <c r="G15" s="15" t="n">
        <v>20.85</v>
      </c>
      <c r="H15" s="15" t="n">
        <v>12.22</v>
      </c>
      <c r="I15" s="15" t="n">
        <v>15.45</v>
      </c>
      <c r="J15" s="16" t="n">
        <v>15.35</v>
      </c>
      <c r="K15" s="17" t="n">
        <v>38</v>
      </c>
      <c r="L15" s="18" t="n">
        <f aca="false">SUM(G15+H15+I15)</f>
        <v>48.52</v>
      </c>
    </row>
    <row r="16" customFormat="false" ht="14.5" hidden="false" customHeight="false" outlineLevel="0" collapsed="false">
      <c r="A16" s="14" t="s">
        <v>38</v>
      </c>
      <c r="B16" s="15"/>
      <c r="C16" s="15"/>
      <c r="D16" s="15" t="n">
        <v>0</v>
      </c>
      <c r="E16" s="15" t="s">
        <v>70</v>
      </c>
      <c r="F16" s="15" t="n">
        <f aca="false">SUM(G16+H16+I16+J16-(K16*0.1))</f>
        <v>81.18</v>
      </c>
      <c r="G16" s="15" t="n">
        <v>31.78</v>
      </c>
      <c r="H16" s="15" t="n">
        <v>19.23</v>
      </c>
      <c r="I16" s="15" t="n">
        <v>15.44</v>
      </c>
      <c r="J16" s="16" t="n">
        <v>23.43</v>
      </c>
      <c r="K16" s="17" t="n">
        <v>87</v>
      </c>
      <c r="L16" s="18" t="n">
        <f aca="false">SUM(G16+H16+I16)</f>
        <v>66.45</v>
      </c>
    </row>
    <row r="17" customFormat="false" ht="14.5" hidden="false" customHeight="false" outlineLevel="0" collapsed="false">
      <c r="A17" s="14" t="s">
        <v>33</v>
      </c>
      <c r="B17" s="15" t="s">
        <v>17</v>
      </c>
      <c r="C17" s="15" t="n">
        <v>1975</v>
      </c>
      <c r="D17" s="15" t="n">
        <v>2993</v>
      </c>
      <c r="E17" s="15" t="s">
        <v>70</v>
      </c>
      <c r="F17" s="15"/>
      <c r="G17" s="15" t="s">
        <v>71</v>
      </c>
      <c r="H17" s="15" t="s">
        <v>71</v>
      </c>
      <c r="I17" s="15" t="s">
        <v>71</v>
      </c>
      <c r="J17" s="16" t="n">
        <v>12.58</v>
      </c>
      <c r="K17" s="17" t="n">
        <v>113</v>
      </c>
      <c r="L17" s="18"/>
    </row>
    <row r="18" customFormat="false" ht="14.5" hidden="false" customHeight="false" outlineLevel="0" collapsed="false">
      <c r="A18" s="14" t="s">
        <v>26</v>
      </c>
      <c r="B18" s="15" t="s">
        <v>27</v>
      </c>
      <c r="C18" s="15" t="n">
        <v>1963</v>
      </c>
      <c r="D18" s="15" t="n">
        <v>544</v>
      </c>
      <c r="E18" s="15" t="s">
        <v>72</v>
      </c>
      <c r="F18" s="15" t="n">
        <f aca="false">SUM(G18+H18+I18+J18-(K18*0.1))</f>
        <v>18.92</v>
      </c>
      <c r="G18" s="15" t="n">
        <v>9.71</v>
      </c>
      <c r="H18" s="15" t="n">
        <v>7.96</v>
      </c>
      <c r="I18" s="15" t="n">
        <v>4.59</v>
      </c>
      <c r="J18" s="16" t="n">
        <v>11.56</v>
      </c>
      <c r="K18" s="17" t="n">
        <v>149</v>
      </c>
      <c r="L18" s="18" t="n">
        <f aca="false">SUM(G18+H18+I18)</f>
        <v>22.26</v>
      </c>
    </row>
    <row r="19" customFormat="false" ht="14.5" hidden="false" customHeight="false" outlineLevel="0" collapsed="false">
      <c r="A19" s="14" t="s">
        <v>22</v>
      </c>
      <c r="B19" s="15"/>
      <c r="C19" s="15"/>
      <c r="D19" s="15" t="n">
        <v>6022</v>
      </c>
      <c r="E19" s="15" t="s">
        <v>72</v>
      </c>
      <c r="F19" s="15" t="n">
        <f aca="false">SUM(G19+H19+I19+J19-(K19*0.1))</f>
        <v>24.67</v>
      </c>
      <c r="G19" s="15" t="n">
        <v>8.21</v>
      </c>
      <c r="H19" s="15" t="n">
        <v>8.98</v>
      </c>
      <c r="I19" s="15" t="n">
        <v>6.84</v>
      </c>
      <c r="J19" s="16" t="n">
        <v>13.34</v>
      </c>
      <c r="K19" s="17" t="n">
        <v>127</v>
      </c>
      <c r="L19" s="18" t="n">
        <f aca="false">SUM(G19+H19+I19)</f>
        <v>24.03</v>
      </c>
    </row>
    <row r="20" customFormat="false" ht="14.5" hidden="false" customHeight="false" outlineLevel="0" collapsed="false">
      <c r="A20" s="14" t="s">
        <v>10</v>
      </c>
      <c r="B20" s="15"/>
      <c r="C20" s="15"/>
      <c r="D20" s="15" t="n">
        <v>3002</v>
      </c>
      <c r="E20" s="15" t="s">
        <v>72</v>
      </c>
      <c r="F20" s="15" t="n">
        <f aca="false">SUM(G20+H20+I20+J20-(K20*0.1))</f>
        <v>27.58</v>
      </c>
      <c r="G20" s="15" t="n">
        <v>7.79</v>
      </c>
      <c r="H20" s="15" t="n">
        <v>11.15</v>
      </c>
      <c r="I20" s="15" t="n">
        <v>8.39</v>
      </c>
      <c r="J20" s="16" t="n">
        <v>14.15</v>
      </c>
      <c r="K20" s="17" t="n">
        <v>139</v>
      </c>
      <c r="L20" s="18" t="n">
        <f aca="false">SUM(G20+H20+I20)</f>
        <v>27.33</v>
      </c>
    </row>
    <row r="21" customFormat="false" ht="14.5" hidden="false" customHeight="false" outlineLevel="0" collapsed="false">
      <c r="A21" s="14" t="s">
        <v>25</v>
      </c>
      <c r="B21" s="15" t="s">
        <v>21</v>
      </c>
      <c r="C21" s="15" t="n">
        <v>1973</v>
      </c>
      <c r="D21" s="15" t="n">
        <v>3669</v>
      </c>
      <c r="E21" s="15" t="s">
        <v>72</v>
      </c>
      <c r="F21" s="15" t="n">
        <f aca="false">SUM(G21+H21+I21+J21-(K21*0.1))</f>
        <v>28.19</v>
      </c>
      <c r="G21" s="15" t="n">
        <v>11.78</v>
      </c>
      <c r="H21" s="15" t="n">
        <v>11.41</v>
      </c>
      <c r="I21" s="15" t="n">
        <v>7.44</v>
      </c>
      <c r="J21" s="16" t="n">
        <v>13.26</v>
      </c>
      <c r="K21" s="17" t="n">
        <v>157</v>
      </c>
      <c r="L21" s="18" t="n">
        <f aca="false">SUM(G21+H21+I21)</f>
        <v>30.63</v>
      </c>
    </row>
    <row r="22" customFormat="false" ht="14.5" hidden="false" customHeight="false" outlineLevel="0" collapsed="false">
      <c r="A22" s="14" t="s">
        <v>52</v>
      </c>
      <c r="B22" s="15"/>
      <c r="C22" s="15"/>
      <c r="D22" s="15" t="n">
        <v>986</v>
      </c>
      <c r="E22" s="15" t="s">
        <v>72</v>
      </c>
      <c r="F22" s="15" t="n">
        <f aca="false">SUM(G22+H22+I22+J22-(K22*0.1))</f>
        <v>30.97</v>
      </c>
      <c r="G22" s="15" t="n">
        <v>9.63</v>
      </c>
      <c r="H22" s="15" t="n">
        <v>7.52</v>
      </c>
      <c r="I22" s="15" t="n">
        <v>8.16</v>
      </c>
      <c r="J22" s="16" t="n">
        <v>16.26</v>
      </c>
      <c r="K22" s="17" t="n">
        <v>106</v>
      </c>
      <c r="L22" s="18" t="n">
        <f aca="false">SUM(G22+H22+I22)</f>
        <v>25.31</v>
      </c>
    </row>
    <row r="23" customFormat="false" ht="14.5" hidden="false" customHeight="false" outlineLevel="0" collapsed="false">
      <c r="A23" s="14" t="s">
        <v>23</v>
      </c>
      <c r="B23" s="15" t="s">
        <v>24</v>
      </c>
      <c r="C23" s="15" t="n">
        <v>1989</v>
      </c>
      <c r="D23" s="15" t="n">
        <v>0</v>
      </c>
      <c r="E23" s="15" t="s">
        <v>72</v>
      </c>
      <c r="F23" s="15" t="n">
        <f aca="false">SUM(G23+H23+I23+J23-(K23*0.1))</f>
        <v>34.53</v>
      </c>
      <c r="G23" s="15" t="n">
        <v>10.23</v>
      </c>
      <c r="H23" s="15" t="n">
        <v>13.58</v>
      </c>
      <c r="I23" s="15" t="n">
        <v>8.03</v>
      </c>
      <c r="J23" s="16" t="n">
        <v>17.49</v>
      </c>
      <c r="K23" s="17" t="n">
        <v>148</v>
      </c>
      <c r="L23" s="18" t="n">
        <f aca="false">SUM(G23+H23+I23)</f>
        <v>31.84</v>
      </c>
    </row>
    <row r="24" customFormat="false" ht="14.5" hidden="false" customHeight="false" outlineLevel="0" collapsed="false">
      <c r="A24" s="14" t="s">
        <v>28</v>
      </c>
      <c r="B24" s="15" t="s">
        <v>21</v>
      </c>
      <c r="C24" s="15" t="n">
        <v>1977</v>
      </c>
      <c r="D24" s="15" t="n">
        <v>4204</v>
      </c>
      <c r="E24" s="15" t="s">
        <v>72</v>
      </c>
      <c r="F24" s="15" t="n">
        <f aca="false">SUM(G24+H24+I24+J24-(K24*0.1))</f>
        <v>35.57</v>
      </c>
      <c r="G24" s="15" t="n">
        <v>7.66</v>
      </c>
      <c r="H24" s="15" t="n">
        <v>12.02</v>
      </c>
      <c r="I24" s="15" t="n">
        <v>9.46</v>
      </c>
      <c r="J24" s="16" t="n">
        <v>16.93</v>
      </c>
      <c r="K24" s="17" t="n">
        <v>105</v>
      </c>
      <c r="L24" s="18" t="n">
        <f aca="false">SUM(G24+H24+I24)</f>
        <v>29.14</v>
      </c>
    </row>
    <row r="25" customFormat="false" ht="14.5" hidden="false" customHeight="false" outlineLevel="0" collapsed="false">
      <c r="A25" s="14" t="s">
        <v>8</v>
      </c>
      <c r="B25" s="15"/>
      <c r="C25" s="15"/>
      <c r="D25" s="15" t="n">
        <v>6440</v>
      </c>
      <c r="E25" s="15" t="s">
        <v>72</v>
      </c>
      <c r="F25" s="15" t="n">
        <f aca="false">SUM(G25+H25+I25+J25-(K25*0.1))</f>
        <v>36.7</v>
      </c>
      <c r="G25" s="15" t="n">
        <v>13.06</v>
      </c>
      <c r="H25" s="15" t="n">
        <v>8.78</v>
      </c>
      <c r="I25" s="15" t="n">
        <v>12.98</v>
      </c>
      <c r="J25" s="16" t="n">
        <v>17.68</v>
      </c>
      <c r="K25" s="17" t="n">
        <v>158</v>
      </c>
      <c r="L25" s="18" t="n">
        <f aca="false">SUM(G25+H25+I25)</f>
        <v>34.82</v>
      </c>
    </row>
    <row r="26" customFormat="false" ht="14.5" hidden="false" customHeight="false" outlineLevel="0" collapsed="false">
      <c r="A26" s="14" t="s">
        <v>53</v>
      </c>
      <c r="B26" s="15"/>
      <c r="C26" s="15"/>
      <c r="D26" s="15" t="n">
        <v>5663</v>
      </c>
      <c r="E26" s="15" t="s">
        <v>72</v>
      </c>
      <c r="F26" s="15" t="n">
        <f aca="false">SUM(G26+H26+I26+J26-(K26*0.1))</f>
        <v>36.98</v>
      </c>
      <c r="G26" s="15" t="n">
        <v>13.25</v>
      </c>
      <c r="H26" s="15" t="n">
        <v>13.21</v>
      </c>
      <c r="I26" s="15" t="n">
        <v>7.69</v>
      </c>
      <c r="J26" s="16" t="n">
        <v>19.93</v>
      </c>
      <c r="K26" s="17" t="n">
        <v>171</v>
      </c>
      <c r="L26" s="18" t="n">
        <f aca="false">SUM(G26+H26+I26)</f>
        <v>34.15</v>
      </c>
    </row>
    <row r="27" customFormat="false" ht="14.5" hidden="false" customHeight="false" outlineLevel="0" collapsed="false">
      <c r="A27" s="14" t="s">
        <v>14</v>
      </c>
      <c r="B27" s="15"/>
      <c r="C27" s="15"/>
      <c r="D27" s="15" t="n">
        <v>5761</v>
      </c>
      <c r="E27" s="15" t="s">
        <v>72</v>
      </c>
      <c r="F27" s="15" t="n">
        <f aca="false">SUM(G27+H27+I27+J27-(K27*0.1))</f>
        <v>37.1</v>
      </c>
      <c r="G27" s="15" t="n">
        <v>11.7</v>
      </c>
      <c r="H27" s="15" t="n">
        <v>14.59</v>
      </c>
      <c r="I27" s="15" t="n">
        <v>9.08</v>
      </c>
      <c r="J27" s="16" t="n">
        <v>14.63</v>
      </c>
      <c r="K27" s="17" t="n">
        <v>129</v>
      </c>
      <c r="L27" s="18" t="n">
        <f aca="false">SUM(G27+H27+I27)</f>
        <v>35.37</v>
      </c>
    </row>
    <row r="28" customFormat="false" ht="14.5" hidden="false" customHeight="false" outlineLevel="0" collapsed="false">
      <c r="A28" s="14" t="s">
        <v>49</v>
      </c>
      <c r="B28" s="15"/>
      <c r="C28" s="15"/>
      <c r="D28" s="15" t="n">
        <v>1574</v>
      </c>
      <c r="E28" s="15" t="s">
        <v>72</v>
      </c>
      <c r="F28" s="15" t="n">
        <f aca="false">SUM(G28+H28+I28+J28-(K28*0.1))</f>
        <v>37.78</v>
      </c>
      <c r="G28" s="15" t="n">
        <v>9.77</v>
      </c>
      <c r="H28" s="15" t="n">
        <v>10.96</v>
      </c>
      <c r="I28" s="15" t="n">
        <v>9.91</v>
      </c>
      <c r="J28" s="16" t="n">
        <v>17.84</v>
      </c>
      <c r="K28" s="17" t="n">
        <v>107</v>
      </c>
      <c r="L28" s="18" t="n">
        <f aca="false">SUM(G28+H28+I28)</f>
        <v>30.64</v>
      </c>
    </row>
    <row r="29" customFormat="false" ht="14.5" hidden="false" customHeight="false" outlineLevel="0" collapsed="false">
      <c r="A29" s="14" t="s">
        <v>12</v>
      </c>
      <c r="B29" s="15"/>
      <c r="C29" s="15"/>
      <c r="D29" s="15" t="n">
        <v>4460</v>
      </c>
      <c r="E29" s="15" t="s">
        <v>72</v>
      </c>
      <c r="F29" s="15" t="n">
        <f aca="false">SUM(G29+H29+I29+J29-(K29*0.1))</f>
        <v>46.59</v>
      </c>
      <c r="G29" s="15" t="n">
        <v>21.49</v>
      </c>
      <c r="H29" s="15" t="n">
        <v>16.47</v>
      </c>
      <c r="I29" s="15" t="n">
        <v>6.87</v>
      </c>
      <c r="J29" s="16" t="n">
        <v>15.46</v>
      </c>
      <c r="K29" s="17" t="n">
        <v>137</v>
      </c>
      <c r="L29" s="18" t="n">
        <f aca="false">SUM(G29+H29+I29)</f>
        <v>44.83</v>
      </c>
    </row>
    <row r="30" customFormat="false" ht="14.5" hidden="false" customHeight="false" outlineLevel="0" collapsed="false">
      <c r="A30" s="14" t="s">
        <v>54</v>
      </c>
      <c r="B30" s="15"/>
      <c r="C30" s="15"/>
      <c r="D30" s="15" t="n">
        <v>5518</v>
      </c>
      <c r="E30" s="15" t="s">
        <v>72</v>
      </c>
      <c r="F30" s="15" t="n">
        <f aca="false">SUM(G30+H30+I30+J30-(K30*0.1))</f>
        <v>47.61</v>
      </c>
      <c r="G30" s="15" t="n">
        <v>16.59</v>
      </c>
      <c r="H30" s="15" t="n">
        <v>12.32</v>
      </c>
      <c r="I30" s="15" t="n">
        <v>8.18</v>
      </c>
      <c r="J30" s="16" t="n">
        <v>20.82</v>
      </c>
      <c r="K30" s="17" t="n">
        <v>103</v>
      </c>
      <c r="L30" s="18" t="n">
        <f aca="false">SUM(G30+H30+I30)</f>
        <v>37.09</v>
      </c>
    </row>
    <row r="31" customFormat="false" ht="14.5" hidden="false" customHeight="false" outlineLevel="0" collapsed="false">
      <c r="A31" s="14" t="s">
        <v>18</v>
      </c>
      <c r="B31" s="15" t="s">
        <v>19</v>
      </c>
      <c r="C31" s="15" t="n">
        <v>1979</v>
      </c>
      <c r="D31" s="15" t="n">
        <v>0</v>
      </c>
      <c r="E31" s="15" t="s">
        <v>72</v>
      </c>
      <c r="F31" s="15" t="n">
        <f aca="false">SUM(G31+H31+I31+J31-(K31*0.1))</f>
        <v>54.84</v>
      </c>
      <c r="G31" s="15" t="n">
        <v>12.45</v>
      </c>
      <c r="H31" s="15" t="n">
        <v>17.11</v>
      </c>
      <c r="I31" s="15" t="n">
        <v>13.85</v>
      </c>
      <c r="J31" s="16" t="n">
        <v>23.83</v>
      </c>
      <c r="K31" s="17" t="n">
        <v>124</v>
      </c>
      <c r="L31" s="18" t="n">
        <f aca="false">SUM(G31+H31+I31)</f>
        <v>43.41</v>
      </c>
    </row>
    <row r="32" customFormat="false" ht="14.5" hidden="false" customHeight="false" outlineLevel="0" collapsed="false">
      <c r="A32" s="14" t="s">
        <v>51</v>
      </c>
      <c r="B32" s="15"/>
      <c r="C32" s="15"/>
      <c r="D32" s="15" t="n">
        <v>3166</v>
      </c>
      <c r="E32" s="15" t="s">
        <v>72</v>
      </c>
      <c r="F32" s="15" t="n">
        <f aca="false">SUM(G32+H32+I32+J32-(K32*0.1))</f>
        <v>59.71</v>
      </c>
      <c r="G32" s="15" t="n">
        <v>15.14</v>
      </c>
      <c r="H32" s="15" t="n">
        <v>13.68</v>
      </c>
      <c r="I32" s="15" t="n">
        <v>15.84</v>
      </c>
      <c r="J32" s="16" t="n">
        <v>22.75</v>
      </c>
      <c r="K32" s="17" t="n">
        <v>77</v>
      </c>
      <c r="L32" s="18" t="n">
        <f aca="false">SUM(G32+H32+I32)</f>
        <v>44.66</v>
      </c>
    </row>
    <row r="33" customFormat="false" ht="14.5" hidden="false" customHeight="false" outlineLevel="0" collapsed="false">
      <c r="A33" s="14" t="s">
        <v>55</v>
      </c>
      <c r="B33" s="15" t="s">
        <v>40</v>
      </c>
      <c r="C33" s="15" t="n">
        <v>1982</v>
      </c>
      <c r="D33" s="15" t="n">
        <v>0</v>
      </c>
      <c r="E33" s="15" t="s">
        <v>72</v>
      </c>
      <c r="F33" s="15" t="n">
        <f aca="false">SUM(G33+H33+I33+J33-(K33*0.1))</f>
        <v>63.95</v>
      </c>
      <c r="G33" s="15" t="n">
        <v>15.99</v>
      </c>
      <c r="H33" s="15" t="n">
        <v>25.73</v>
      </c>
      <c r="I33" s="15" t="n">
        <v>9</v>
      </c>
      <c r="J33" s="16" t="n">
        <v>21.53</v>
      </c>
      <c r="K33" s="17" t="n">
        <v>83</v>
      </c>
      <c r="L33" s="18" t="n">
        <f aca="false">SUM(G33+H33+I33)</f>
        <v>50.72</v>
      </c>
    </row>
    <row r="34" customFormat="false" ht="14.5" hidden="false" customHeight="false" outlineLevel="0" collapsed="false">
      <c r="A34" s="14" t="s">
        <v>56</v>
      </c>
      <c r="B34" s="15"/>
      <c r="C34" s="15"/>
      <c r="D34" s="15" t="n">
        <v>7713</v>
      </c>
      <c r="E34" s="15" t="s">
        <v>72</v>
      </c>
      <c r="F34" s="15" t="n">
        <f aca="false">SUM(G34+H34+I34+J34-(K34*0.1))</f>
        <v>65.99</v>
      </c>
      <c r="G34" s="15" t="n">
        <v>13.2</v>
      </c>
      <c r="H34" s="15" t="n">
        <v>22.66</v>
      </c>
      <c r="I34" s="15" t="n">
        <v>22.29</v>
      </c>
      <c r="J34" s="16" t="n">
        <v>19.74</v>
      </c>
      <c r="K34" s="17" t="n">
        <v>119</v>
      </c>
      <c r="L34" s="18" t="n">
        <f aca="false">SUM(G34+H34+I34)</f>
        <v>58.15</v>
      </c>
    </row>
    <row r="35" customFormat="false" ht="14.5" hidden="false" customHeight="false" outlineLevel="0" collapsed="false">
      <c r="A35" s="14" t="s">
        <v>15</v>
      </c>
      <c r="B35" s="15"/>
      <c r="C35" s="15"/>
      <c r="D35" s="15" t="n">
        <v>6977</v>
      </c>
      <c r="E35" s="15" t="s">
        <v>72</v>
      </c>
      <c r="F35" s="15" t="n">
        <f aca="false">SUM(G35+H35+I35+J35-(K35*0.1))</f>
        <v>80.71</v>
      </c>
      <c r="G35" s="15" t="n">
        <v>21.98</v>
      </c>
      <c r="H35" s="15" t="n">
        <v>24.79</v>
      </c>
      <c r="I35" s="15" t="n">
        <v>17.46</v>
      </c>
      <c r="J35" s="16" t="n">
        <v>23.88</v>
      </c>
      <c r="K35" s="17" t="n">
        <v>74</v>
      </c>
      <c r="L35" s="18" t="n">
        <f aca="false">SUM(G35+H35+I35)</f>
        <v>64.23</v>
      </c>
    </row>
    <row r="36" customFormat="false" ht="14.5" hidden="false" customHeight="false" outlineLevel="0" collapsed="false">
      <c r="A36" s="14" t="s">
        <v>20</v>
      </c>
      <c r="B36" s="15" t="s">
        <v>21</v>
      </c>
      <c r="C36" s="15" t="n">
        <v>1963</v>
      </c>
      <c r="D36" s="15" t="n">
        <v>7392</v>
      </c>
      <c r="E36" s="15" t="s">
        <v>72</v>
      </c>
      <c r="F36" s="15" t="n">
        <f aca="false">SUM(G36+H36+I36+J36-(K36*0.1))</f>
        <v>82.16</v>
      </c>
      <c r="G36" s="15" t="n">
        <v>22.71</v>
      </c>
      <c r="H36" s="15" t="n">
        <v>28.08</v>
      </c>
      <c r="I36" s="15" t="n">
        <v>14.49</v>
      </c>
      <c r="J36" s="16" t="n">
        <v>27.88</v>
      </c>
      <c r="K36" s="17" t="n">
        <v>110</v>
      </c>
      <c r="L36" s="18" t="n">
        <f aca="false">SUM(G36+H36+I36)</f>
        <v>65.28</v>
      </c>
    </row>
    <row r="37" customFormat="false" ht="14.5" hidden="false" customHeight="false" outlineLevel="0" collapsed="false">
      <c r="A37" s="14" t="s">
        <v>13</v>
      </c>
      <c r="B37" s="15"/>
      <c r="C37" s="15"/>
      <c r="D37" s="15" t="n">
        <v>0</v>
      </c>
      <c r="E37" s="15" t="s">
        <v>72</v>
      </c>
      <c r="F37" s="15" t="n">
        <f aca="false">SUM(G37+H37+I37+J37-(K37*0.1))</f>
        <v>99.3</v>
      </c>
      <c r="G37" s="15" t="n">
        <v>27.85</v>
      </c>
      <c r="H37" s="15" t="n">
        <v>25.37</v>
      </c>
      <c r="I37" s="15" t="n">
        <v>19.09</v>
      </c>
      <c r="J37" s="16" t="n">
        <v>35.99</v>
      </c>
      <c r="K37" s="17" t="n">
        <v>90</v>
      </c>
      <c r="L37" s="18" t="n">
        <f aca="false">SUM(G37+H37+I37)</f>
        <v>72.31</v>
      </c>
    </row>
    <row r="38" customFormat="false" ht="14.5" hidden="false" customHeight="false" outlineLevel="0" collapsed="false">
      <c r="A38" s="14" t="s">
        <v>50</v>
      </c>
      <c r="B38" s="15"/>
      <c r="C38" s="15"/>
      <c r="D38" s="15" t="n">
        <v>8377</v>
      </c>
      <c r="E38" s="15" t="s">
        <v>72</v>
      </c>
      <c r="F38" s="15" t="n">
        <f aca="false">SUM(G38+H38+I38+J38-(K38*0.1))</f>
        <v>102.84</v>
      </c>
      <c r="G38" s="15" t="n">
        <v>20.15</v>
      </c>
      <c r="H38" s="15" t="n">
        <v>25.44</v>
      </c>
      <c r="I38" s="15" t="n">
        <v>35.06</v>
      </c>
      <c r="J38" s="16" t="n">
        <v>28.69</v>
      </c>
      <c r="K38" s="17" t="n">
        <v>65</v>
      </c>
      <c r="L38" s="18" t="n">
        <f aca="false">SUM(G38+H38+I38)</f>
        <v>80.65</v>
      </c>
    </row>
    <row r="39" customFormat="false" ht="14.5" hidden="false" customHeight="false" outlineLevel="0" collapsed="false">
      <c r="A39" s="14" t="s">
        <v>57</v>
      </c>
      <c r="B39" s="15"/>
      <c r="C39" s="15"/>
      <c r="D39" s="15" t="n">
        <v>8789</v>
      </c>
      <c r="E39" s="15" t="s">
        <v>72</v>
      </c>
      <c r="F39" s="15" t="n">
        <f aca="false">SUM(G39+H39+I39+J39-(K39*0.1))</f>
        <v>147.52</v>
      </c>
      <c r="G39" s="15" t="n">
        <v>38.51</v>
      </c>
      <c r="H39" s="15" t="n">
        <v>30.96</v>
      </c>
      <c r="I39" s="15" t="n">
        <v>31.65</v>
      </c>
      <c r="J39" s="16" t="n">
        <v>49.1</v>
      </c>
      <c r="K39" s="17" t="n">
        <v>27</v>
      </c>
      <c r="L39" s="18" t="n">
        <f aca="false">SUM(G39+H39+I39)</f>
        <v>101.12</v>
      </c>
    </row>
    <row r="40" customFormat="false" ht="14.5" hidden="false" customHeight="false" outlineLevel="0" collapsed="false">
      <c r="A40" s="14" t="s">
        <v>16</v>
      </c>
      <c r="B40" s="15" t="s">
        <v>17</v>
      </c>
      <c r="C40" s="15" t="n">
        <v>1978</v>
      </c>
      <c r="D40" s="15" t="n">
        <v>7496</v>
      </c>
      <c r="E40" s="15" t="s">
        <v>72</v>
      </c>
      <c r="F40" s="15" t="n">
        <f aca="false">SUM(G40+H40+I40+J40-(K40*0.1))</f>
        <v>159.04</v>
      </c>
      <c r="G40" s="15" t="n">
        <v>29.37</v>
      </c>
      <c r="H40" s="15" t="n">
        <v>55.65</v>
      </c>
      <c r="I40" s="15" t="n">
        <v>21.47</v>
      </c>
      <c r="J40" s="16" t="n">
        <v>54.95</v>
      </c>
      <c r="K40" s="17" t="n">
        <v>24</v>
      </c>
      <c r="L40" s="18" t="n">
        <f aca="false">SUM(G40+H40+I40)</f>
        <v>106.49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4.5"/>
  <cols>
    <col collapsed="false" hidden="false" max="1" min="1" style="0" width="3.54251012145749"/>
    <col collapsed="false" hidden="false" max="2" min="2" style="0" width="21.1821862348178"/>
    <col collapsed="false" hidden="false" max="3" min="3" style="0" width="29.5425101214575"/>
    <col collapsed="false" hidden="false" max="4" min="4" style="0" width="9.27125506072875"/>
    <col collapsed="false" hidden="true" max="5" min="5" style="0" width="0"/>
    <col collapsed="false" hidden="false" max="6" min="6" style="0" width="12.7246963562753"/>
    <col collapsed="false" hidden="false" max="7" min="7" style="0" width="10.5425101214575"/>
    <col collapsed="false" hidden="false" max="8" min="8" style="0" width="12.1740890688259"/>
    <col collapsed="false" hidden="false" max="1025" min="9" style="0" width="8.5748987854251"/>
  </cols>
  <sheetData>
    <row r="1" customFormat="false" ht="14.5" hidden="false" customHeight="false" outlineLevel="0" collapsed="false">
      <c r="A1" s="19" t="s">
        <v>73</v>
      </c>
      <c r="B1" s="19"/>
      <c r="C1" s="20" t="s">
        <v>74</v>
      </c>
      <c r="D1" s="20"/>
      <c r="E1" s="20"/>
      <c r="F1" s="20"/>
      <c r="G1" s="3"/>
      <c r="H1" s="3"/>
    </row>
    <row r="2" customFormat="false" ht="14.5" hidden="false" customHeight="false" outlineLevel="0" collapsed="false">
      <c r="A2" s="19" t="s">
        <v>75</v>
      </c>
      <c r="B2" s="19"/>
      <c r="C2" s="20" t="s">
        <v>76</v>
      </c>
      <c r="D2" s="20"/>
      <c r="E2" s="20"/>
      <c r="F2" s="20"/>
      <c r="G2" s="3"/>
      <c r="H2" s="3"/>
    </row>
    <row r="3" customFormat="false" ht="14.5" hidden="false" customHeight="false" outlineLevel="0" collapsed="false">
      <c r="A3" s="19" t="s">
        <v>77</v>
      </c>
      <c r="B3" s="19"/>
      <c r="C3" s="20" t="s">
        <v>78</v>
      </c>
      <c r="D3" s="20"/>
      <c r="E3" s="20"/>
      <c r="F3" s="20"/>
      <c r="G3" s="3"/>
      <c r="H3" s="3"/>
    </row>
    <row r="4" customFormat="false" ht="14.5" hidden="false" customHeight="false" outlineLevel="0" collapsed="false">
      <c r="A4" s="19" t="s">
        <v>79</v>
      </c>
      <c r="B4" s="19"/>
      <c r="C4" s="21" t="n">
        <v>45066</v>
      </c>
      <c r="D4" s="21"/>
      <c r="E4" s="21"/>
      <c r="F4" s="21"/>
      <c r="G4" s="3"/>
      <c r="H4" s="3"/>
    </row>
    <row r="5" customFormat="false" ht="14.5" hidden="false" customHeight="false" outlineLevel="0" collapsed="false">
      <c r="A5" s="22"/>
      <c r="B5" s="22"/>
      <c r="C5" s="22"/>
      <c r="D5" s="22"/>
      <c r="E5" s="22"/>
      <c r="F5" s="22"/>
      <c r="G5" s="3"/>
      <c r="H5" s="3"/>
    </row>
    <row r="6" customFormat="false" ht="15" hidden="false" customHeight="false" outlineLevel="0" collapsed="false">
      <c r="A6" s="23"/>
      <c r="B6" s="24" t="s">
        <v>80</v>
      </c>
      <c r="C6" s="24"/>
      <c r="D6" s="3"/>
      <c r="E6" s="3"/>
      <c r="F6" s="3"/>
      <c r="G6" s="3"/>
      <c r="H6" s="3"/>
    </row>
    <row r="7" customFormat="false" ht="28.5" hidden="false" customHeight="false" outlineLevel="0" collapsed="false">
      <c r="A7" s="25"/>
      <c r="B7" s="26" t="s">
        <v>58</v>
      </c>
      <c r="C7" s="26" t="s">
        <v>59</v>
      </c>
      <c r="D7" s="26" t="s">
        <v>60</v>
      </c>
      <c r="E7" s="26" t="s">
        <v>62</v>
      </c>
      <c r="F7" s="26" t="s">
        <v>81</v>
      </c>
      <c r="G7" s="26" t="s">
        <v>82</v>
      </c>
      <c r="H7" s="27" t="s">
        <v>83</v>
      </c>
    </row>
    <row r="8" customFormat="false" ht="13.8" hidden="false" customHeight="false" outlineLevel="0" collapsed="false">
      <c r="A8" s="28" t="s">
        <v>84</v>
      </c>
      <c r="B8" s="14" t="s">
        <v>26</v>
      </c>
      <c r="C8" s="15" t="s">
        <v>27</v>
      </c>
      <c r="D8" s="15" t="n">
        <v>1963</v>
      </c>
      <c r="E8" s="29"/>
      <c r="F8" s="30" t="n">
        <v>22.26</v>
      </c>
      <c r="G8" s="31" t="n">
        <f aca="false">F$8/F8*100</f>
        <v>100</v>
      </c>
      <c r="H8" s="32" t="str">
        <f aca="false">IF(G8&gt;80,"II.osztály",IF(G8&gt;60,"II.osztály",IF(G8&gt;40,"III.osztály",IF(G8&gt;20,"IV.osztály"," "))))</f>
        <v>II.osztály</v>
      </c>
    </row>
    <row r="9" customFormat="false" ht="13.8" hidden="false" customHeight="false" outlineLevel="0" collapsed="false">
      <c r="A9" s="28" t="s">
        <v>85</v>
      </c>
      <c r="B9" s="14" t="s">
        <v>28</v>
      </c>
      <c r="C9" s="15" t="s">
        <v>21</v>
      </c>
      <c r="D9" s="15" t="n">
        <v>1977</v>
      </c>
      <c r="E9" s="29"/>
      <c r="F9" s="30" t="n">
        <v>29.14</v>
      </c>
      <c r="G9" s="31" t="n">
        <f aca="false">F$8/F9*100</f>
        <v>76.3898421413864</v>
      </c>
      <c r="H9" s="32" t="str">
        <f aca="false">IF(G9&gt;80,"II.osztály",IF(G9&gt;60,"II.osztály",IF(G9&gt;40,"III.osztály",IF(G9&gt;20,"IV.osztály"," "))))</f>
        <v>II.osztály</v>
      </c>
    </row>
    <row r="10" customFormat="false" ht="13.8" hidden="false" customHeight="false" outlineLevel="0" collapsed="false">
      <c r="A10" s="28" t="s">
        <v>86</v>
      </c>
      <c r="B10" s="14" t="s">
        <v>25</v>
      </c>
      <c r="C10" s="15" t="s">
        <v>21</v>
      </c>
      <c r="D10" s="15" t="n">
        <v>1973</v>
      </c>
      <c r="E10" s="29"/>
      <c r="F10" s="30" t="n">
        <v>30.63</v>
      </c>
      <c r="G10" s="31" t="n">
        <f aca="false">F$8/F10*100</f>
        <v>72.6738491674829</v>
      </c>
      <c r="H10" s="32" t="str">
        <f aca="false">IF(G10&gt;80,"II.osztály",IF(G10&gt;60,"II.osztály",IF(G10&gt;40,"III.osztály",IF(G10&gt;20,"IV.osztály"," "))))</f>
        <v>II.osztály</v>
      </c>
    </row>
    <row r="11" customFormat="false" ht="13.8" hidden="false" customHeight="false" outlineLevel="0" collapsed="false">
      <c r="A11" s="28" t="s">
        <v>87</v>
      </c>
      <c r="B11" s="14" t="s">
        <v>23</v>
      </c>
      <c r="C11" s="15" t="s">
        <v>24</v>
      </c>
      <c r="D11" s="15" t="n">
        <v>1989</v>
      </c>
      <c r="E11" s="29"/>
      <c r="F11" s="30" t="n">
        <v>31.84</v>
      </c>
      <c r="G11" s="31" t="n">
        <f aca="false">F$8/F11*100</f>
        <v>69.9120603015075</v>
      </c>
      <c r="H11" s="32" t="str">
        <f aca="false">IF(G11&gt;80,"II.osztály",IF(G11&gt;60,"II.osztály",IF(G11&gt;40,"III.osztály",IF(G11&gt;20,"IV.osztály"," "))))</f>
        <v>II.osztály</v>
      </c>
    </row>
    <row r="12" customFormat="false" ht="13.8" hidden="false" customHeight="false" outlineLevel="0" collapsed="false">
      <c r="A12" s="28" t="s">
        <v>88</v>
      </c>
      <c r="B12" s="14" t="s">
        <v>18</v>
      </c>
      <c r="C12" s="15" t="s">
        <v>19</v>
      </c>
      <c r="D12" s="15" t="n">
        <v>1979</v>
      </c>
      <c r="E12" s="29"/>
      <c r="F12" s="30" t="n">
        <v>43.41</v>
      </c>
      <c r="G12" s="31" t="n">
        <f aca="false">F$8/F12*100</f>
        <v>51.2785072563925</v>
      </c>
      <c r="H12" s="32" t="str">
        <f aca="false">IF(G12&gt;80,"II.osztály",IF(G12&gt;60,"II.osztály",IF(G12&gt;40,"III.osztály",IF(G12&gt;20,"IV.osztály"," "))))</f>
        <v>III.osztály</v>
      </c>
    </row>
    <row r="13" customFormat="false" ht="13.8" hidden="false" customHeight="false" outlineLevel="0" collapsed="false">
      <c r="A13" s="28" t="s">
        <v>89</v>
      </c>
      <c r="B13" s="14" t="s">
        <v>55</v>
      </c>
      <c r="C13" s="15" t="s">
        <v>40</v>
      </c>
      <c r="D13" s="15" t="n">
        <v>1982</v>
      </c>
      <c r="E13" s="29"/>
      <c r="F13" s="30" t="n">
        <v>50.72</v>
      </c>
      <c r="G13" s="31" t="n">
        <f aca="false">F$8/F13*100</f>
        <v>43.8880126182965</v>
      </c>
      <c r="H13" s="32" t="str">
        <f aca="false">IF(G13&gt;80,"II.osztály",IF(G13&gt;60,"II.osztály",IF(G13&gt;40,"III.osztály",IF(G13&gt;20,"IV.osztály"," "))))</f>
        <v>III.osztály</v>
      </c>
    </row>
    <row r="14" customFormat="false" ht="13.8" hidden="false" customHeight="false" outlineLevel="0" collapsed="false">
      <c r="A14" s="28" t="s">
        <v>90</v>
      </c>
      <c r="B14" s="14" t="s">
        <v>20</v>
      </c>
      <c r="C14" s="15" t="s">
        <v>21</v>
      </c>
      <c r="D14" s="15" t="n">
        <v>1963</v>
      </c>
      <c r="E14" s="29"/>
      <c r="F14" s="30" t="n">
        <v>65.28</v>
      </c>
      <c r="G14" s="31" t="n">
        <f aca="false">F$8/F14*100</f>
        <v>34.0992647058824</v>
      </c>
      <c r="H14" s="32" t="str">
        <f aca="false">IF(G14&gt;80,"II.osztály",IF(G14&gt;60,"II.osztály",IF(G14&gt;40,"III.osztály",IF(G14&gt;20,"IV.osztály"," "))))</f>
        <v>IV.osztály</v>
      </c>
    </row>
    <row r="15" customFormat="false" ht="13.8" hidden="false" customHeight="false" outlineLevel="0" collapsed="false">
      <c r="A15" s="28" t="s">
        <v>91</v>
      </c>
      <c r="B15" s="14" t="s">
        <v>16</v>
      </c>
      <c r="C15" s="15" t="s">
        <v>17</v>
      </c>
      <c r="D15" s="15" t="n">
        <v>1978</v>
      </c>
      <c r="E15" s="29"/>
      <c r="F15" s="30" t="n">
        <v>106.49</v>
      </c>
      <c r="G15" s="31" t="n">
        <f aca="false">F$8/F15*100</f>
        <v>20.9033712085642</v>
      </c>
      <c r="H15" s="32" t="str">
        <f aca="false">IF(G15&gt;80,"II.osztály",IF(G15&gt;60,"II.osztály",IF(G15&gt;40,"III.osztály",IF(G15&gt;20,"IV.osztály"," "))))</f>
        <v>IV.osztály</v>
      </c>
    </row>
    <row r="16" customFormat="false" ht="14.5" hidden="false" customHeight="false" outlineLevel="0" collapsed="false">
      <c r="A16" s="23"/>
      <c r="B16" s="23"/>
      <c r="C16" s="23"/>
      <c r="D16" s="3"/>
      <c r="E16" s="3"/>
      <c r="F16" s="3"/>
      <c r="G16" s="33"/>
      <c r="H16" s="3"/>
    </row>
    <row r="17" customFormat="false" ht="15" hidden="false" customHeight="false" outlineLevel="0" collapsed="false">
      <c r="A17" s="23"/>
      <c r="B17" s="24" t="s">
        <v>92</v>
      </c>
      <c r="C17" s="24"/>
      <c r="D17" s="3"/>
      <c r="E17" s="3"/>
      <c r="F17" s="3"/>
      <c r="G17" s="3"/>
      <c r="H17" s="3"/>
    </row>
    <row r="18" customFormat="false" ht="28.5" hidden="false" customHeight="false" outlineLevel="0" collapsed="false">
      <c r="A18" s="25"/>
      <c r="B18" s="26" t="s">
        <v>58</v>
      </c>
      <c r="C18" s="26" t="s">
        <v>59</v>
      </c>
      <c r="D18" s="26" t="s">
        <v>60</v>
      </c>
      <c r="E18" s="26" t="s">
        <v>62</v>
      </c>
      <c r="F18" s="26" t="s">
        <v>81</v>
      </c>
      <c r="G18" s="26" t="s">
        <v>82</v>
      </c>
      <c r="H18" s="27" t="s">
        <v>83</v>
      </c>
    </row>
    <row r="19" customFormat="false" ht="13.8" hidden="false" customHeight="false" outlineLevel="0" collapsed="false">
      <c r="A19" s="28" t="s">
        <v>84</v>
      </c>
      <c r="B19" s="34" t="s">
        <v>34</v>
      </c>
      <c r="C19" s="34" t="s">
        <v>31</v>
      </c>
      <c r="D19" s="34" t="n">
        <v>1988</v>
      </c>
      <c r="E19" s="29"/>
      <c r="F19" s="30" t="n">
        <v>16.95</v>
      </c>
      <c r="G19" s="31" t="n">
        <f aca="false">F$19/F19*100</f>
        <v>100</v>
      </c>
      <c r="H19" s="32" t="str">
        <f aca="false">IF(G19&gt;80,"II.osztály",IF(G19&gt;60,"II.osztály",IF(G19&gt;40,"III.osztály",IF(G19&gt;20,"IV.osztály"," "))))</f>
        <v>II.osztály</v>
      </c>
    </row>
    <row r="20" customFormat="false" ht="13.8" hidden="false" customHeight="false" outlineLevel="0" collapsed="false">
      <c r="A20" s="28" t="s">
        <v>85</v>
      </c>
      <c r="B20" s="34" t="s">
        <v>46</v>
      </c>
      <c r="C20" s="35" t="s">
        <v>27</v>
      </c>
      <c r="D20" s="34" t="n">
        <v>1992</v>
      </c>
      <c r="E20" s="29"/>
      <c r="F20" s="30" t="n">
        <v>18.17</v>
      </c>
      <c r="G20" s="31" t="n">
        <f aca="false">F$19/F20*100</f>
        <v>93.2856356631811</v>
      </c>
      <c r="H20" s="32" t="str">
        <f aca="false">IF(G20&gt;80,"II.osztály",IF(G20&gt;60,"II.osztály",IF(G20&gt;40,"III.osztály",IF(G20&gt;20,"IV.osztály"," "))))</f>
        <v>II.osztály</v>
      </c>
    </row>
    <row r="21" customFormat="false" ht="13.8" hidden="false" customHeight="false" outlineLevel="0" collapsed="false">
      <c r="A21" s="28" t="s">
        <v>86</v>
      </c>
      <c r="B21" s="34" t="s">
        <v>47</v>
      </c>
      <c r="C21" s="35" t="s">
        <v>48</v>
      </c>
      <c r="D21" s="34" t="n">
        <v>1978</v>
      </c>
      <c r="E21" s="29"/>
      <c r="F21" s="30" t="n">
        <v>18.7</v>
      </c>
      <c r="G21" s="31" t="n">
        <f aca="false">F$19/F21*100</f>
        <v>90.6417112299465</v>
      </c>
      <c r="H21" s="32" t="str">
        <f aca="false">IF(G21&gt;80,"II.osztály",IF(G21&gt;60,"II.osztály",IF(G21&gt;40,"III.osztály",IF(G21&gt;20,"IV.osztály"," "))))</f>
        <v>II.osztály</v>
      </c>
    </row>
    <row r="22" customFormat="false" ht="13.8" hidden="false" customHeight="false" outlineLevel="0" collapsed="false">
      <c r="A22" s="28" t="s">
        <v>87</v>
      </c>
      <c r="B22" s="34" t="s">
        <v>41</v>
      </c>
      <c r="C22" s="35" t="s">
        <v>17</v>
      </c>
      <c r="D22" s="34" t="n">
        <v>1969</v>
      </c>
      <c r="E22" s="29"/>
      <c r="F22" s="30" t="n">
        <v>28.42</v>
      </c>
      <c r="G22" s="31" t="n">
        <f aca="false">F$19/F22*100</f>
        <v>59.6410978184377</v>
      </c>
      <c r="H22" s="32" t="str">
        <f aca="false">IF(G22&gt;80,"II.osztály",IF(G22&gt;60,"II.osztály",IF(G22&gt;40,"III.osztály",IF(G22&gt;20,"IV.osztály"," "))))</f>
        <v>III.osztály</v>
      </c>
    </row>
    <row r="23" customFormat="false" ht="13.8" hidden="false" customHeight="false" outlineLevel="0" collapsed="false">
      <c r="A23" s="28" t="s">
        <v>88</v>
      </c>
      <c r="B23" s="34" t="s">
        <v>30</v>
      </c>
      <c r="C23" s="34" t="s">
        <v>31</v>
      </c>
      <c r="D23" s="34" t="n">
        <v>1987</v>
      </c>
      <c r="E23" s="29"/>
      <c r="F23" s="30" t="n">
        <v>31.91</v>
      </c>
      <c r="G23" s="31" t="n">
        <f aca="false">F$19/F23*100</f>
        <v>53.1181447821999</v>
      </c>
      <c r="H23" s="32" t="str">
        <f aca="false">IF(G23&gt;80,"II.osztály",IF(G23&gt;60,"II.osztály",IF(G23&gt;40,"III.osztály",IF(G23&gt;20,"IV.osztály"," "))))</f>
        <v>III.osztály</v>
      </c>
    </row>
    <row r="24" customFormat="false" ht="13.8" hidden="false" customHeight="false" outlineLevel="0" collapsed="false">
      <c r="A24" s="28" t="s">
        <v>89</v>
      </c>
      <c r="B24" s="34" t="s">
        <v>39</v>
      </c>
      <c r="C24" s="34" t="s">
        <v>40</v>
      </c>
      <c r="D24" s="34" t="n">
        <v>1976</v>
      </c>
      <c r="E24" s="29"/>
      <c r="F24" s="30" t="n">
        <v>41.52</v>
      </c>
      <c r="G24" s="31" t="n">
        <f aca="false">F$19/F24*100</f>
        <v>40.8236994219653</v>
      </c>
      <c r="H24" s="32" t="str">
        <f aca="false">IF(G24&gt;80,"II.osztály",IF(G24&gt;60,"II.osztály",IF(G24&gt;40,"III.osztály",IF(G24&gt;20,"IV.osztály"," "))))</f>
        <v>III.osztály</v>
      </c>
    </row>
    <row r="25" customFormat="false" ht="13.8" hidden="false" customHeight="false" outlineLevel="0" collapsed="false">
      <c r="A25" s="28" t="s">
        <v>90</v>
      </c>
      <c r="B25" s="34" t="s">
        <v>33</v>
      </c>
      <c r="C25" s="34" t="s">
        <v>17</v>
      </c>
      <c r="D25" s="34" t="n">
        <v>1975</v>
      </c>
      <c r="E25" s="29"/>
      <c r="F25" s="30" t="s">
        <v>71</v>
      </c>
      <c r="G25" s="31"/>
      <c r="H25" s="32" t="str">
        <f aca="false">IF(G25&gt;80,"II.osztály",IF(G25&gt;60,"II.osztály",IF(G25&gt;40,"III.osztály",IF(G25&gt;20,"IV.osztály"," "))))</f>
        <v> </v>
      </c>
    </row>
    <row r="26" s="23" customFormat="true" ht="14" hidden="false" customHeight="false" outlineLevel="0" collapsed="false">
      <c r="D26" s="3"/>
      <c r="E26" s="3"/>
      <c r="F26" s="3"/>
      <c r="G26" s="3"/>
      <c r="H26" s="3"/>
    </row>
    <row r="27" s="23" customFormat="true" ht="14" hidden="false" customHeight="false" outlineLevel="0" collapsed="false">
      <c r="D27" s="3"/>
      <c r="E27" s="3"/>
      <c r="F27" s="3"/>
      <c r="G27" s="3"/>
      <c r="H27" s="3"/>
    </row>
    <row r="28" s="23" customFormat="true" ht="13.8" hidden="false" customHeight="false" outlineLevel="0" collapsed="false">
      <c r="D28" s="3"/>
      <c r="E28" s="3"/>
      <c r="F28" s="3"/>
      <c r="G28" s="3"/>
      <c r="H28" s="3"/>
    </row>
    <row r="29" customFormat="false" ht="14" hidden="false" customHeight="false" outlineLevel="0" collapsed="false">
      <c r="A29" s="23"/>
      <c r="B29" s="20" t="s">
        <v>93</v>
      </c>
      <c r="C29" s="20"/>
      <c r="D29" s="20" t="s">
        <v>94</v>
      </c>
      <c r="E29" s="20"/>
      <c r="F29" s="20"/>
      <c r="G29" s="20"/>
      <c r="H29" s="20"/>
    </row>
    <row r="30" customFormat="false" ht="14" hidden="false" customHeight="false" outlineLevel="0" collapsed="false">
      <c r="A30" s="23"/>
      <c r="B30" s="20" t="s">
        <v>95</v>
      </c>
      <c r="C30" s="20"/>
      <c r="D30" s="20" t="s">
        <v>96</v>
      </c>
      <c r="E30" s="20"/>
      <c r="F30" s="20"/>
      <c r="G30" s="20"/>
      <c r="H30" s="20"/>
    </row>
    <row r="31" customFormat="false" ht="14" hidden="false" customHeight="false" outlineLevel="0" collapsed="false">
      <c r="A31" s="23"/>
      <c r="B31" s="20" t="s">
        <v>97</v>
      </c>
      <c r="C31" s="20"/>
      <c r="D31" s="20" t="s">
        <v>98</v>
      </c>
      <c r="E31" s="20"/>
      <c r="F31" s="20"/>
      <c r="G31" s="20"/>
      <c r="H31" s="20"/>
    </row>
    <row r="32" customFormat="false" ht="14" hidden="false" customHeight="false" outlineLevel="0" collapsed="false">
      <c r="A32" s="23"/>
      <c r="B32" s="20" t="s">
        <v>99</v>
      </c>
      <c r="C32" s="20"/>
      <c r="D32" s="20" t="s">
        <v>100</v>
      </c>
      <c r="E32" s="20"/>
      <c r="F32" s="20"/>
      <c r="G32" s="20"/>
      <c r="H32" s="20"/>
    </row>
    <row r="1048576" customFormat="false" ht="12.8" hidden="false" customHeight="false" outlineLevel="0" collapsed="false"/>
  </sheetData>
  <mergeCells count="18">
    <mergeCell ref="A1:B1"/>
    <mergeCell ref="C1:F1"/>
    <mergeCell ref="A2:B2"/>
    <mergeCell ref="C2:F2"/>
    <mergeCell ref="A3:B3"/>
    <mergeCell ref="C3:F3"/>
    <mergeCell ref="A4:B4"/>
    <mergeCell ref="C4:F4"/>
    <mergeCell ref="B6:C6"/>
    <mergeCell ref="B17:C17"/>
    <mergeCell ref="B29:C29"/>
    <mergeCell ref="D29:H29"/>
    <mergeCell ref="B30:C30"/>
    <mergeCell ref="D30:H30"/>
    <mergeCell ref="B31:C31"/>
    <mergeCell ref="D31:H31"/>
    <mergeCell ref="B32:C32"/>
    <mergeCell ref="D32:H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3.8"/>
  <cols>
    <col collapsed="false" hidden="false" max="1" min="1" style="0" width="3.54251012145749"/>
    <col collapsed="false" hidden="false" max="2" min="2" style="0" width="21.1821862348178"/>
    <col collapsed="false" hidden="false" max="3" min="3" style="0" width="29.5425101214575"/>
    <col collapsed="false" hidden="false" max="4" min="4" style="0" width="9.27125506072875"/>
    <col collapsed="false" hidden="true" max="5" min="5" style="0" width="0"/>
    <col collapsed="false" hidden="false" max="6" min="6" style="36" width="12.7246963562753"/>
    <col collapsed="false" hidden="false" max="7" min="7" style="0" width="10.5425101214575"/>
    <col collapsed="false" hidden="false" max="8" min="8" style="0" width="12.1740890688259"/>
    <col collapsed="false" hidden="false" max="1025" min="9" style="0" width="8.5748987854251"/>
  </cols>
  <sheetData>
    <row r="1" customFormat="false" ht="13.8" hidden="false" customHeight="false" outlineLevel="0" collapsed="false">
      <c r="A1" s="19" t="s">
        <v>73</v>
      </c>
      <c r="B1" s="19"/>
      <c r="C1" s="20" t="s">
        <v>101</v>
      </c>
      <c r="D1" s="20"/>
      <c r="E1" s="20"/>
      <c r="F1" s="20"/>
      <c r="G1" s="3"/>
      <c r="H1" s="3"/>
    </row>
    <row r="2" customFormat="false" ht="13.8" hidden="false" customHeight="false" outlineLevel="0" collapsed="false">
      <c r="A2" s="19" t="s">
        <v>75</v>
      </c>
      <c r="B2" s="19"/>
      <c r="C2" s="20" t="s">
        <v>102</v>
      </c>
      <c r="D2" s="20"/>
      <c r="E2" s="20"/>
      <c r="F2" s="20"/>
      <c r="G2" s="3"/>
      <c r="H2" s="3"/>
    </row>
    <row r="3" customFormat="false" ht="13.8" hidden="false" customHeight="false" outlineLevel="0" collapsed="false">
      <c r="A3" s="19" t="s">
        <v>77</v>
      </c>
      <c r="B3" s="19"/>
      <c r="C3" s="20" t="s">
        <v>78</v>
      </c>
      <c r="D3" s="20"/>
      <c r="E3" s="20"/>
      <c r="F3" s="20"/>
      <c r="G3" s="3"/>
      <c r="H3" s="3"/>
    </row>
    <row r="4" customFormat="false" ht="13.8" hidden="false" customHeight="false" outlineLevel="0" collapsed="false">
      <c r="A4" s="19" t="s">
        <v>79</v>
      </c>
      <c r="B4" s="19"/>
      <c r="C4" s="21" t="n">
        <v>45066</v>
      </c>
      <c r="D4" s="21"/>
      <c r="E4" s="21"/>
      <c r="F4" s="21"/>
      <c r="G4" s="3"/>
      <c r="H4" s="3"/>
    </row>
    <row r="5" customFormat="false" ht="13.8" hidden="false" customHeight="false" outlineLevel="0" collapsed="false">
      <c r="A5" s="22"/>
      <c r="B5" s="22"/>
      <c r="C5" s="22"/>
      <c r="D5" s="22"/>
      <c r="E5" s="22"/>
      <c r="F5" s="37"/>
      <c r="G5" s="3"/>
      <c r="H5" s="3"/>
    </row>
    <row r="6" customFormat="false" ht="13.8" hidden="false" customHeight="false" outlineLevel="0" collapsed="false">
      <c r="A6" s="23"/>
      <c r="B6" s="24" t="s">
        <v>80</v>
      </c>
      <c r="C6" s="24"/>
      <c r="D6" s="3"/>
      <c r="E6" s="3"/>
      <c r="F6" s="38"/>
      <c r="G6" s="3"/>
      <c r="H6" s="3"/>
    </row>
    <row r="7" customFormat="false" ht="13.8" hidden="false" customHeight="false" outlineLevel="0" collapsed="false">
      <c r="A7" s="25"/>
      <c r="B7" s="26" t="s">
        <v>58</v>
      </c>
      <c r="C7" s="26" t="s">
        <v>59</v>
      </c>
      <c r="D7" s="26" t="s">
        <v>60</v>
      </c>
      <c r="E7" s="26" t="s">
        <v>62</v>
      </c>
      <c r="F7" s="39" t="s">
        <v>81</v>
      </c>
      <c r="G7" s="26" t="s">
        <v>82</v>
      </c>
      <c r="H7" s="27" t="s">
        <v>83</v>
      </c>
    </row>
    <row r="8" customFormat="false" ht="13.8" hidden="false" customHeight="false" outlineLevel="0" collapsed="false">
      <c r="A8" s="28" t="s">
        <v>84</v>
      </c>
      <c r="B8" s="34" t="s">
        <v>26</v>
      </c>
      <c r="C8" s="35" t="s">
        <v>27</v>
      </c>
      <c r="D8" s="34" t="n">
        <v>1963</v>
      </c>
      <c r="E8" s="29"/>
      <c r="F8" s="30" t="n">
        <v>11.56</v>
      </c>
      <c r="G8" s="31" t="n">
        <f aca="false">F$8/F8*100</f>
        <v>100</v>
      </c>
      <c r="H8" s="32" t="str">
        <f aca="false">IF(G8&gt;80,"II.osztály",IF(G8&gt;60,"II.osztály",IF(G8&gt;40,"III.osztály",IF(G8&gt;20,"IV.osztály"," "))))</f>
        <v>II.osztály</v>
      </c>
    </row>
    <row r="9" customFormat="false" ht="13.8" hidden="false" customHeight="false" outlineLevel="0" collapsed="false">
      <c r="A9" s="28" t="s">
        <v>85</v>
      </c>
      <c r="B9" s="34" t="s">
        <v>25</v>
      </c>
      <c r="C9" s="34" t="s">
        <v>21</v>
      </c>
      <c r="D9" s="34" t="n">
        <v>1973</v>
      </c>
      <c r="E9" s="29"/>
      <c r="F9" s="30" t="n">
        <v>13.26</v>
      </c>
      <c r="G9" s="31" t="n">
        <f aca="false">F$8/F9*100</f>
        <v>87.1794871794872</v>
      </c>
      <c r="H9" s="32" t="str">
        <f aca="false">IF(G9&gt;80,"II.osztály",IF(G9&gt;60,"II.osztály",IF(G9&gt;40,"III.osztály",IF(G9&gt;20,"IV.osztály"," "))))</f>
        <v>II.osztály</v>
      </c>
    </row>
    <row r="10" customFormat="false" ht="13.8" hidden="false" customHeight="false" outlineLevel="0" collapsed="false">
      <c r="A10" s="28" t="s">
        <v>86</v>
      </c>
      <c r="B10" s="34" t="s">
        <v>28</v>
      </c>
      <c r="C10" s="34" t="s">
        <v>21</v>
      </c>
      <c r="D10" s="34" t="n">
        <v>1977</v>
      </c>
      <c r="E10" s="29"/>
      <c r="F10" s="30" t="n">
        <v>16.93</v>
      </c>
      <c r="G10" s="31" t="n">
        <f aca="false">F$8/F10*100</f>
        <v>68.2811577082103</v>
      </c>
      <c r="H10" s="32" t="str">
        <f aca="false">IF(G10&gt;80,"II.osztály",IF(G10&gt;60,"II.osztály",IF(G10&gt;40,"III.osztály",IF(G10&gt;20,"IV.osztály"," "))))</f>
        <v>II.osztály</v>
      </c>
    </row>
    <row r="11" customFormat="false" ht="13.8" hidden="false" customHeight="false" outlineLevel="0" collapsed="false">
      <c r="A11" s="28" t="s">
        <v>87</v>
      </c>
      <c r="B11" s="34" t="s">
        <v>23</v>
      </c>
      <c r="C11" s="35" t="s">
        <v>24</v>
      </c>
      <c r="D11" s="34" t="n">
        <v>1989</v>
      </c>
      <c r="E11" s="29"/>
      <c r="F11" s="30" t="n">
        <v>17.49</v>
      </c>
      <c r="G11" s="31" t="n">
        <f aca="false">F$8/F11*100</f>
        <v>66.0949113779303</v>
      </c>
      <c r="H11" s="32" t="str">
        <f aca="false">IF(G11&gt;80,"II.osztály",IF(G11&gt;60,"II.osztály",IF(G11&gt;40,"III.osztály",IF(G11&gt;20,"IV.osztály"," "))))</f>
        <v>II.osztály</v>
      </c>
    </row>
    <row r="12" customFormat="false" ht="13.8" hidden="false" customHeight="false" outlineLevel="0" collapsed="false">
      <c r="A12" s="28" t="s">
        <v>88</v>
      </c>
      <c r="B12" s="34" t="s">
        <v>55</v>
      </c>
      <c r="C12" s="34" t="s">
        <v>40</v>
      </c>
      <c r="D12" s="34" t="n">
        <v>1982</v>
      </c>
      <c r="E12" s="29"/>
      <c r="F12" s="30" t="n">
        <v>21.53</v>
      </c>
      <c r="G12" s="31" t="n">
        <f aca="false">F$8/F12*100</f>
        <v>53.6925220622387</v>
      </c>
      <c r="H12" s="32" t="str">
        <f aca="false">IF(G12&gt;80,"II.osztály",IF(G12&gt;60,"II.osztály",IF(G12&gt;40,"III.osztály",IF(G12&gt;20,"IV.osztály"," "))))</f>
        <v>III.osztály</v>
      </c>
    </row>
    <row r="13" customFormat="false" ht="13.8" hidden="false" customHeight="false" outlineLevel="0" collapsed="false">
      <c r="A13" s="28" t="s">
        <v>89</v>
      </c>
      <c r="B13" s="34" t="s">
        <v>18</v>
      </c>
      <c r="C13" s="35" t="s">
        <v>19</v>
      </c>
      <c r="D13" s="34" t="n">
        <v>1979</v>
      </c>
      <c r="E13" s="29"/>
      <c r="F13" s="30" t="n">
        <v>23.83</v>
      </c>
      <c r="G13" s="31" t="n">
        <f aca="false">F$8/F13*100</f>
        <v>48.510281158204</v>
      </c>
      <c r="H13" s="32" t="str">
        <f aca="false">IF(G13&gt;80,"II.osztály",IF(G13&gt;60,"II.osztály",IF(G13&gt;40,"III.osztály",IF(G13&gt;20,"IV.osztály"," "))))</f>
        <v>III.osztály</v>
      </c>
    </row>
    <row r="14" customFormat="false" ht="13.8" hidden="false" customHeight="false" outlineLevel="0" collapsed="false">
      <c r="A14" s="28" t="s">
        <v>90</v>
      </c>
      <c r="B14" s="34" t="s">
        <v>20</v>
      </c>
      <c r="C14" s="34" t="s">
        <v>21</v>
      </c>
      <c r="D14" s="34" t="n">
        <v>1963</v>
      </c>
      <c r="E14" s="29"/>
      <c r="F14" s="30" t="n">
        <v>27.88</v>
      </c>
      <c r="G14" s="31" t="n">
        <f aca="false">F$8/F14*100</f>
        <v>41.4634146341463</v>
      </c>
      <c r="H14" s="32" t="str">
        <f aca="false">IF(G14&gt;80,"II.osztály",IF(G14&gt;60,"II.osztály",IF(G14&gt;40,"III.osztály",IF(G14&gt;20,"IV.osztály"," "))))</f>
        <v>III.osztály</v>
      </c>
    </row>
    <row r="15" customFormat="false" ht="13.8" hidden="false" customHeight="false" outlineLevel="0" collapsed="false">
      <c r="A15" s="28" t="s">
        <v>91</v>
      </c>
      <c r="B15" s="34" t="s">
        <v>16</v>
      </c>
      <c r="C15" s="34" t="s">
        <v>17</v>
      </c>
      <c r="D15" s="34" t="n">
        <v>1978</v>
      </c>
      <c r="E15" s="29"/>
      <c r="F15" s="30" t="n">
        <v>54.95</v>
      </c>
      <c r="G15" s="31" t="n">
        <f aca="false">F$8/F15*100</f>
        <v>21.0373066424022</v>
      </c>
      <c r="H15" s="32" t="str">
        <f aca="false">IF(G15&gt;80,"II.osztály",IF(G15&gt;60,"II.osztály",IF(G15&gt;40,"III.osztály",IF(G15&gt;20,"IV.osztály"," "))))</f>
        <v>IV.osztály</v>
      </c>
    </row>
    <row r="16" customFormat="false" ht="13.8" hidden="false" customHeight="false" outlineLevel="0" collapsed="false">
      <c r="A16" s="23"/>
      <c r="B16" s="23"/>
      <c r="C16" s="23"/>
      <c r="D16" s="3"/>
      <c r="E16" s="3"/>
      <c r="F16" s="38"/>
      <c r="G16" s="33"/>
      <c r="H16" s="3"/>
    </row>
    <row r="17" customFormat="false" ht="13.8" hidden="false" customHeight="false" outlineLevel="0" collapsed="false">
      <c r="A17" s="23"/>
      <c r="B17" s="24" t="s">
        <v>92</v>
      </c>
      <c r="C17" s="24"/>
      <c r="D17" s="3"/>
      <c r="E17" s="3"/>
      <c r="F17" s="38"/>
      <c r="G17" s="3"/>
      <c r="H17" s="3"/>
    </row>
    <row r="18" customFormat="false" ht="13.8" hidden="false" customHeight="false" outlineLevel="0" collapsed="false">
      <c r="A18" s="25"/>
      <c r="B18" s="26" t="s">
        <v>58</v>
      </c>
      <c r="C18" s="26" t="s">
        <v>59</v>
      </c>
      <c r="D18" s="26" t="s">
        <v>60</v>
      </c>
      <c r="E18" s="26" t="s">
        <v>62</v>
      </c>
      <c r="F18" s="39" t="s">
        <v>81</v>
      </c>
      <c r="G18" s="26" t="s">
        <v>82</v>
      </c>
      <c r="H18" s="27" t="s">
        <v>83</v>
      </c>
    </row>
    <row r="19" customFormat="false" ht="13.8" hidden="false" customHeight="false" outlineLevel="0" collapsed="false">
      <c r="A19" s="28" t="s">
        <v>84</v>
      </c>
      <c r="B19" s="34" t="s">
        <v>39</v>
      </c>
      <c r="C19" s="34" t="s">
        <v>40</v>
      </c>
      <c r="D19" s="34" t="n">
        <v>1976</v>
      </c>
      <c r="E19" s="29"/>
      <c r="F19" s="40" t="n">
        <v>7.1</v>
      </c>
      <c r="G19" s="31" t="n">
        <f aca="false">F$19/F19*100</f>
        <v>100</v>
      </c>
      <c r="H19" s="32" t="str">
        <f aca="false">IF(G19&gt;80,"II.osztály",IF(G19&gt;60,"II.osztály",IF(G19&gt;40,"III.osztály",IF(G19&gt;20,"IV.osztály"," "))))</f>
        <v>II.osztály</v>
      </c>
    </row>
    <row r="20" customFormat="false" ht="13.8" hidden="false" customHeight="false" outlineLevel="0" collapsed="false">
      <c r="A20" s="28" t="s">
        <v>85</v>
      </c>
      <c r="B20" s="34" t="s">
        <v>46</v>
      </c>
      <c r="C20" s="35" t="s">
        <v>27</v>
      </c>
      <c r="D20" s="34" t="n">
        <v>1992</v>
      </c>
      <c r="E20" s="29"/>
      <c r="F20" s="40" t="n">
        <v>9.04</v>
      </c>
      <c r="G20" s="31" t="n">
        <f aca="false">F$19/F20*100</f>
        <v>78.5398230088496</v>
      </c>
      <c r="H20" s="32" t="str">
        <f aca="false">IF(G20&gt;80,"II.osztály",IF(G20&gt;60,"II.osztály",IF(G20&gt;40,"III.osztály",IF(G20&gt;20,"IV.osztály"," "))))</f>
        <v>II.osztály</v>
      </c>
    </row>
    <row r="21" customFormat="false" ht="13.8" hidden="false" customHeight="false" outlineLevel="0" collapsed="false">
      <c r="A21" s="28" t="s">
        <v>86</v>
      </c>
      <c r="B21" s="34" t="s">
        <v>47</v>
      </c>
      <c r="C21" s="35" t="s">
        <v>48</v>
      </c>
      <c r="D21" s="34" t="n">
        <v>1978</v>
      </c>
      <c r="E21" s="29"/>
      <c r="F21" s="40" t="n">
        <v>9.85</v>
      </c>
      <c r="G21" s="31" t="n">
        <f aca="false">F$19/F21*100</f>
        <v>72.0812182741117</v>
      </c>
      <c r="H21" s="32" t="str">
        <f aca="false">IF(G21&gt;80,"II.osztály",IF(G21&gt;60,"II.osztály",IF(G21&gt;40,"III.osztály",IF(G21&gt;20,"IV.osztály"," "))))</f>
        <v>II.osztály</v>
      </c>
    </row>
    <row r="22" customFormat="false" ht="13.8" hidden="false" customHeight="false" outlineLevel="0" collapsed="false">
      <c r="A22" s="28" t="s">
        <v>87</v>
      </c>
      <c r="B22" s="34" t="s">
        <v>34</v>
      </c>
      <c r="C22" s="35" t="s">
        <v>31</v>
      </c>
      <c r="D22" s="34" t="n">
        <v>1988</v>
      </c>
      <c r="E22" s="29"/>
      <c r="F22" s="40" t="n">
        <v>9.91</v>
      </c>
      <c r="G22" s="31" t="n">
        <f aca="false">F$19/F22*100</f>
        <v>71.6448032290616</v>
      </c>
      <c r="H22" s="32" t="str">
        <f aca="false">IF(G22&gt;80,"II.osztály",IF(G22&gt;60,"II.osztály",IF(G22&gt;40,"III.osztály",IF(G22&gt;20,"IV.osztály"," "))))</f>
        <v>II.osztály</v>
      </c>
    </row>
    <row r="23" customFormat="false" ht="13.8" hidden="false" customHeight="false" outlineLevel="0" collapsed="false">
      <c r="A23" s="28" t="s">
        <v>88</v>
      </c>
      <c r="B23" s="34" t="s">
        <v>30</v>
      </c>
      <c r="C23" s="34" t="s">
        <v>31</v>
      </c>
      <c r="D23" s="34" t="n">
        <v>1987</v>
      </c>
      <c r="E23" s="29"/>
      <c r="F23" s="40" t="n">
        <v>12.45</v>
      </c>
      <c r="G23" s="31" t="n">
        <f aca="false">F$19/F23*100</f>
        <v>57.0281124497992</v>
      </c>
      <c r="H23" s="32" t="str">
        <f aca="false">IF(G23&gt;80,"II.osztály",IF(G23&gt;60,"II.osztály",IF(G23&gt;40,"III.osztály",IF(G23&gt;20,"IV.osztály"," "))))</f>
        <v>III.osztály</v>
      </c>
    </row>
    <row r="24" customFormat="false" ht="13.8" hidden="false" customHeight="false" outlineLevel="0" collapsed="false">
      <c r="A24" s="28" t="s">
        <v>89</v>
      </c>
      <c r="B24" s="34" t="s">
        <v>33</v>
      </c>
      <c r="C24" s="34" t="s">
        <v>17</v>
      </c>
      <c r="D24" s="34" t="n">
        <v>1975</v>
      </c>
      <c r="E24" s="29"/>
      <c r="F24" s="40" t="n">
        <v>12.58</v>
      </c>
      <c r="G24" s="31" t="n">
        <f aca="false">F$19/F24*100</f>
        <v>56.4387917329094</v>
      </c>
      <c r="H24" s="32" t="str">
        <f aca="false">IF(G24&gt;80,"II.osztály",IF(G24&gt;60,"II.osztály",IF(G24&gt;40,"III.osztály",IF(G24&gt;20,"IV.osztály"," "))))</f>
        <v>III.osztály</v>
      </c>
    </row>
    <row r="25" customFormat="false" ht="13.8" hidden="false" customHeight="false" outlineLevel="0" collapsed="false">
      <c r="A25" s="28" t="s">
        <v>90</v>
      </c>
      <c r="B25" s="34" t="s">
        <v>41</v>
      </c>
      <c r="C25" s="34" t="s">
        <v>17</v>
      </c>
      <c r="D25" s="34" t="n">
        <v>1969</v>
      </c>
      <c r="E25" s="29"/>
      <c r="F25" s="40" t="n">
        <v>14.59</v>
      </c>
      <c r="G25" s="31" t="n">
        <f aca="false">F$19/F25*100</f>
        <v>48.6634681288554</v>
      </c>
      <c r="H25" s="32" t="str">
        <f aca="false">IF(G25&gt;80,"II.osztály",IF(G25&gt;60,"II.osztály",IF(G25&gt;40,"III.osztály",IF(G25&gt;20,"IV.osztály"," "))))</f>
        <v>III.osztály</v>
      </c>
    </row>
    <row r="26" s="23" customFormat="true" ht="13.8" hidden="false" customHeight="false" outlineLevel="0" collapsed="false">
      <c r="D26" s="3"/>
      <c r="E26" s="3"/>
      <c r="F26" s="38"/>
      <c r="G26" s="3"/>
      <c r="H26" s="3"/>
    </row>
    <row r="27" s="23" customFormat="true" ht="13.8" hidden="false" customHeight="false" outlineLevel="0" collapsed="false">
      <c r="D27" s="3"/>
      <c r="E27" s="3"/>
      <c r="F27" s="38"/>
      <c r="G27" s="3"/>
      <c r="H27" s="3"/>
    </row>
    <row r="28" s="23" customFormat="true" ht="13.8" hidden="false" customHeight="false" outlineLevel="0" collapsed="false">
      <c r="D28" s="3"/>
      <c r="E28" s="3"/>
      <c r="F28" s="38"/>
      <c r="G28" s="3"/>
      <c r="H28" s="3"/>
    </row>
    <row r="29" s="23" customFormat="true" ht="13.8" hidden="false" customHeight="false" outlineLevel="0" collapsed="false">
      <c r="D29" s="3"/>
      <c r="E29" s="3"/>
      <c r="F29" s="38"/>
      <c r="G29" s="3"/>
      <c r="H29" s="3"/>
    </row>
    <row r="30" customFormat="false" ht="13.8" hidden="false" customHeight="false" outlineLevel="0" collapsed="false">
      <c r="A30" s="23"/>
      <c r="B30" s="20" t="s">
        <v>93</v>
      </c>
      <c r="C30" s="20"/>
      <c r="D30" s="20" t="s">
        <v>94</v>
      </c>
      <c r="E30" s="20"/>
      <c r="F30" s="20"/>
      <c r="G30" s="20"/>
      <c r="H30" s="20"/>
    </row>
    <row r="31" customFormat="false" ht="13.8" hidden="false" customHeight="false" outlineLevel="0" collapsed="false">
      <c r="A31" s="23"/>
      <c r="B31" s="20" t="s">
        <v>95</v>
      </c>
      <c r="C31" s="20"/>
      <c r="D31" s="20" t="s">
        <v>96</v>
      </c>
      <c r="E31" s="20"/>
      <c r="F31" s="20"/>
      <c r="G31" s="20"/>
      <c r="H31" s="20"/>
    </row>
    <row r="32" customFormat="false" ht="13.8" hidden="false" customHeight="false" outlineLevel="0" collapsed="false">
      <c r="A32" s="23"/>
      <c r="B32" s="20" t="s">
        <v>97</v>
      </c>
      <c r="C32" s="20"/>
      <c r="D32" s="20" t="s">
        <v>98</v>
      </c>
      <c r="E32" s="20"/>
      <c r="F32" s="20"/>
      <c r="G32" s="20"/>
      <c r="H32" s="20"/>
    </row>
    <row r="33" customFormat="false" ht="13.8" hidden="false" customHeight="false" outlineLevel="0" collapsed="false">
      <c r="A33" s="23"/>
      <c r="B33" s="20" t="s">
        <v>99</v>
      </c>
      <c r="C33" s="20"/>
      <c r="D33" s="20" t="s">
        <v>100</v>
      </c>
      <c r="E33" s="20"/>
      <c r="F33" s="20"/>
      <c r="G33" s="20"/>
      <c r="H33" s="20"/>
    </row>
  </sheetData>
  <mergeCells count="18">
    <mergeCell ref="A1:B1"/>
    <mergeCell ref="C1:F1"/>
    <mergeCell ref="A2:B2"/>
    <mergeCell ref="C2:F2"/>
    <mergeCell ref="A3:B3"/>
    <mergeCell ref="C3:F3"/>
    <mergeCell ref="A4:B4"/>
    <mergeCell ref="C4:F4"/>
    <mergeCell ref="B6:C6"/>
    <mergeCell ref="B17:C17"/>
    <mergeCell ref="B30:C30"/>
    <mergeCell ref="D30:H30"/>
    <mergeCell ref="B31:C31"/>
    <mergeCell ref="D31:H31"/>
    <mergeCell ref="B32:C32"/>
    <mergeCell ref="D32:H32"/>
    <mergeCell ref="B33:C33"/>
    <mergeCell ref="D33:H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RowHeight="14.5"/>
  <cols>
    <col collapsed="false" hidden="false" max="1" min="1" style="0" width="3.54251012145749"/>
    <col collapsed="false" hidden="false" max="2" min="2" style="0" width="21.1821862348178"/>
    <col collapsed="false" hidden="false" max="3" min="3" style="0" width="9.27125506072875"/>
    <col collapsed="false" hidden="true" max="4" min="4" style="0" width="0"/>
    <col collapsed="false" hidden="false" max="5" min="5" style="0" width="12.7246963562753"/>
    <col collapsed="false" hidden="false" max="1025" min="6" style="0" width="8.5748987854251"/>
  </cols>
  <sheetData>
    <row r="1" customFormat="false" ht="14.5" hidden="false" customHeight="false" outlineLevel="0" collapsed="false">
      <c r="A1" s="22"/>
      <c r="B1" s="22"/>
      <c r="C1" s="22"/>
      <c r="D1" s="22"/>
      <c r="E1" s="22"/>
    </row>
    <row r="2" customFormat="false" ht="15" hidden="false" customHeight="false" outlineLevel="0" collapsed="false">
      <c r="A2" s="23"/>
      <c r="B2" s="41" t="s">
        <v>80</v>
      </c>
      <c r="C2" s="3"/>
      <c r="D2" s="3"/>
      <c r="E2" s="3"/>
    </row>
    <row r="3" customFormat="false" ht="14.5" hidden="false" customHeight="false" outlineLevel="0" collapsed="false">
      <c r="A3" s="25"/>
      <c r="B3" s="26" t="s">
        <v>58</v>
      </c>
      <c r="C3" s="26" t="s">
        <v>3</v>
      </c>
      <c r="D3" s="26" t="s">
        <v>62</v>
      </c>
      <c r="E3" s="27" t="s">
        <v>103</v>
      </c>
    </row>
    <row r="4" customFormat="false" ht="14.5" hidden="false" customHeight="false" outlineLevel="0" collapsed="false">
      <c r="A4" s="28" t="s">
        <v>84</v>
      </c>
      <c r="B4" s="34" t="s">
        <v>53</v>
      </c>
      <c r="C4" s="34" t="n">
        <v>5663</v>
      </c>
      <c r="D4" s="29"/>
      <c r="E4" s="42" t="n">
        <v>171</v>
      </c>
    </row>
    <row r="5" customFormat="false" ht="14.5" hidden="false" customHeight="false" outlineLevel="0" collapsed="false">
      <c r="A5" s="28" t="s">
        <v>85</v>
      </c>
      <c r="B5" s="34" t="s">
        <v>8</v>
      </c>
      <c r="C5" s="34" t="n">
        <v>6440</v>
      </c>
      <c r="D5" s="29"/>
      <c r="E5" s="42" t="n">
        <v>158</v>
      </c>
    </row>
    <row r="6" customFormat="false" ht="14.5" hidden="false" customHeight="false" outlineLevel="0" collapsed="false">
      <c r="A6" s="28" t="s">
        <v>86</v>
      </c>
      <c r="B6" s="34" t="s">
        <v>25</v>
      </c>
      <c r="C6" s="34" t="n">
        <v>3669</v>
      </c>
      <c r="D6" s="29"/>
      <c r="E6" s="42" t="n">
        <v>157</v>
      </c>
    </row>
    <row r="7" customFormat="false" ht="14.5" hidden="false" customHeight="false" outlineLevel="0" collapsed="false">
      <c r="A7" s="28" t="s">
        <v>87</v>
      </c>
      <c r="B7" s="34" t="s">
        <v>26</v>
      </c>
      <c r="C7" s="34" t="n">
        <v>544</v>
      </c>
      <c r="D7" s="29"/>
      <c r="E7" s="42" t="n">
        <v>149</v>
      </c>
    </row>
    <row r="8" customFormat="false" ht="14.5" hidden="false" customHeight="false" outlineLevel="0" collapsed="false">
      <c r="A8" s="28" t="s">
        <v>88</v>
      </c>
      <c r="B8" s="34" t="s">
        <v>23</v>
      </c>
      <c r="C8" s="34" t="n">
        <v>0</v>
      </c>
      <c r="D8" s="29"/>
      <c r="E8" s="42" t="n">
        <v>148</v>
      </c>
    </row>
    <row r="9" customFormat="false" ht="14.5" hidden="false" customHeight="false" outlineLevel="0" collapsed="false">
      <c r="A9" s="28" t="s">
        <v>89</v>
      </c>
      <c r="B9" s="34" t="s">
        <v>10</v>
      </c>
      <c r="C9" s="34" t="n">
        <v>3002</v>
      </c>
      <c r="D9" s="29"/>
      <c r="E9" s="42" t="n">
        <v>139</v>
      </c>
    </row>
    <row r="10" customFormat="false" ht="14.5" hidden="false" customHeight="false" outlineLevel="0" collapsed="false">
      <c r="A10" s="28" t="s">
        <v>90</v>
      </c>
      <c r="B10" s="34" t="s">
        <v>12</v>
      </c>
      <c r="C10" s="34" t="n">
        <v>4460</v>
      </c>
      <c r="D10" s="29"/>
      <c r="E10" s="42" t="n">
        <v>137</v>
      </c>
    </row>
    <row r="11" customFormat="false" ht="14.5" hidden="false" customHeight="false" outlineLevel="0" collapsed="false">
      <c r="A11" s="28" t="s">
        <v>91</v>
      </c>
      <c r="B11" s="34" t="s">
        <v>14</v>
      </c>
      <c r="C11" s="34" t="n">
        <v>5761</v>
      </c>
      <c r="D11" s="29"/>
      <c r="E11" s="42" t="n">
        <v>129</v>
      </c>
    </row>
    <row r="12" customFormat="false" ht="14.5" hidden="false" customHeight="false" outlineLevel="0" collapsed="false">
      <c r="A12" s="28" t="s">
        <v>104</v>
      </c>
      <c r="B12" s="34" t="s">
        <v>22</v>
      </c>
      <c r="C12" s="34" t="n">
        <v>6022</v>
      </c>
      <c r="D12" s="29"/>
      <c r="E12" s="42" t="n">
        <v>127</v>
      </c>
    </row>
    <row r="13" customFormat="false" ht="14.5" hidden="false" customHeight="false" outlineLevel="0" collapsed="false">
      <c r="A13" s="28" t="s">
        <v>105</v>
      </c>
      <c r="B13" s="34" t="s">
        <v>18</v>
      </c>
      <c r="C13" s="34" t="n">
        <v>0</v>
      </c>
      <c r="D13" s="29"/>
      <c r="E13" s="42" t="n">
        <v>124</v>
      </c>
    </row>
    <row r="14" customFormat="false" ht="14.5" hidden="false" customHeight="false" outlineLevel="0" collapsed="false">
      <c r="A14" s="28" t="s">
        <v>106</v>
      </c>
      <c r="B14" s="34" t="s">
        <v>56</v>
      </c>
      <c r="C14" s="34" t="n">
        <v>7713</v>
      </c>
      <c r="D14" s="29"/>
      <c r="E14" s="42" t="n">
        <v>119</v>
      </c>
    </row>
    <row r="15" customFormat="false" ht="14.5" hidden="false" customHeight="false" outlineLevel="0" collapsed="false">
      <c r="A15" s="28" t="s">
        <v>107</v>
      </c>
      <c r="B15" s="34" t="s">
        <v>20</v>
      </c>
      <c r="C15" s="34" t="n">
        <v>7392</v>
      </c>
      <c r="D15" s="29"/>
      <c r="E15" s="42" t="n">
        <v>110</v>
      </c>
    </row>
    <row r="16" customFormat="false" ht="14.5" hidden="false" customHeight="false" outlineLevel="0" collapsed="false">
      <c r="A16" s="28" t="s">
        <v>108</v>
      </c>
      <c r="B16" s="34" t="s">
        <v>49</v>
      </c>
      <c r="C16" s="34" t="n">
        <v>1574</v>
      </c>
      <c r="D16" s="29"/>
      <c r="E16" s="42" t="n">
        <v>107</v>
      </c>
    </row>
    <row r="17" customFormat="false" ht="14.5" hidden="false" customHeight="false" outlineLevel="0" collapsed="false">
      <c r="A17" s="28" t="s">
        <v>109</v>
      </c>
      <c r="B17" s="34" t="s">
        <v>52</v>
      </c>
      <c r="C17" s="34" t="n">
        <v>986</v>
      </c>
      <c r="D17" s="29"/>
      <c r="E17" s="42" t="n">
        <v>106</v>
      </c>
    </row>
    <row r="18" customFormat="false" ht="14.5" hidden="false" customHeight="false" outlineLevel="0" collapsed="false">
      <c r="A18" s="28" t="s">
        <v>110</v>
      </c>
      <c r="B18" s="34" t="s">
        <v>28</v>
      </c>
      <c r="C18" s="34" t="n">
        <v>4204</v>
      </c>
      <c r="D18" s="29"/>
      <c r="E18" s="42" t="n">
        <v>105</v>
      </c>
    </row>
    <row r="19" customFormat="false" ht="14.5" hidden="false" customHeight="false" outlineLevel="0" collapsed="false">
      <c r="A19" s="28" t="s">
        <v>111</v>
      </c>
      <c r="B19" s="34" t="s">
        <v>54</v>
      </c>
      <c r="C19" s="34" t="n">
        <v>5518</v>
      </c>
      <c r="D19" s="29"/>
      <c r="E19" s="42" t="n">
        <v>103</v>
      </c>
    </row>
    <row r="20" customFormat="false" ht="14.5" hidden="false" customHeight="false" outlineLevel="0" collapsed="false">
      <c r="A20" s="28" t="s">
        <v>112</v>
      </c>
      <c r="B20" s="34" t="s">
        <v>13</v>
      </c>
      <c r="C20" s="34" t="n">
        <v>0</v>
      </c>
      <c r="D20" s="29"/>
      <c r="E20" s="42" t="n">
        <v>90</v>
      </c>
    </row>
    <row r="21" customFormat="false" ht="14.5" hidden="false" customHeight="false" outlineLevel="0" collapsed="false">
      <c r="A21" s="28" t="s">
        <v>113</v>
      </c>
      <c r="B21" s="34" t="s">
        <v>55</v>
      </c>
      <c r="C21" s="34" t="n">
        <v>0</v>
      </c>
      <c r="D21" s="29"/>
      <c r="E21" s="42" t="n">
        <v>83</v>
      </c>
    </row>
    <row r="22" customFormat="false" ht="14.5" hidden="false" customHeight="false" outlineLevel="0" collapsed="false">
      <c r="A22" s="28" t="s">
        <v>114</v>
      </c>
      <c r="B22" s="34" t="s">
        <v>51</v>
      </c>
      <c r="C22" s="34" t="n">
        <v>3166</v>
      </c>
      <c r="D22" s="29"/>
      <c r="E22" s="42" t="n">
        <v>77</v>
      </c>
    </row>
    <row r="23" customFormat="false" ht="14.5" hidden="false" customHeight="false" outlineLevel="0" collapsed="false">
      <c r="A23" s="28" t="s">
        <v>115</v>
      </c>
      <c r="B23" s="34" t="s">
        <v>15</v>
      </c>
      <c r="C23" s="34" t="n">
        <v>6977</v>
      </c>
      <c r="D23" s="29"/>
      <c r="E23" s="42" t="n">
        <v>74</v>
      </c>
    </row>
    <row r="24" customFormat="false" ht="14.5" hidden="false" customHeight="false" outlineLevel="0" collapsed="false">
      <c r="A24" s="28" t="s">
        <v>116</v>
      </c>
      <c r="B24" s="34" t="s">
        <v>50</v>
      </c>
      <c r="C24" s="34" t="n">
        <v>8377</v>
      </c>
      <c r="D24" s="29"/>
      <c r="E24" s="42" t="n">
        <v>65</v>
      </c>
    </row>
    <row r="25" customFormat="false" ht="14.5" hidden="false" customHeight="false" outlineLevel="0" collapsed="false">
      <c r="A25" s="28" t="s">
        <v>117</v>
      </c>
      <c r="B25" s="34" t="s">
        <v>57</v>
      </c>
      <c r="C25" s="34" t="n">
        <v>8789</v>
      </c>
      <c r="D25" s="29"/>
      <c r="E25" s="42" t="n">
        <v>27</v>
      </c>
    </row>
    <row r="26" customFormat="false" ht="14.5" hidden="false" customHeight="false" outlineLevel="0" collapsed="false">
      <c r="A26" s="28" t="s">
        <v>118</v>
      </c>
      <c r="B26" s="34" t="s">
        <v>16</v>
      </c>
      <c r="C26" s="34" t="n">
        <v>7496</v>
      </c>
      <c r="D26" s="29"/>
      <c r="E26" s="42" t="n">
        <v>24</v>
      </c>
    </row>
    <row r="27" customFormat="false" ht="14.5" hidden="false" customHeight="false" outlineLevel="0" collapsed="false">
      <c r="A27" s="23"/>
      <c r="B27" s="23"/>
      <c r="C27" s="3"/>
      <c r="D27" s="3"/>
      <c r="E27" s="3"/>
    </row>
    <row r="28" customFormat="false" ht="15" hidden="false" customHeight="false" outlineLevel="0" collapsed="false">
      <c r="A28" s="23"/>
      <c r="B28" s="41" t="s">
        <v>92</v>
      </c>
      <c r="C28" s="3"/>
      <c r="D28" s="3"/>
      <c r="E28" s="3"/>
    </row>
    <row r="29" customFormat="false" ht="14.5" hidden="false" customHeight="false" outlineLevel="0" collapsed="false">
      <c r="A29" s="25"/>
      <c r="B29" s="26" t="s">
        <v>58</v>
      </c>
      <c r="C29" s="26" t="s">
        <v>3</v>
      </c>
      <c r="D29" s="26" t="s">
        <v>62</v>
      </c>
      <c r="E29" s="27" t="s">
        <v>103</v>
      </c>
    </row>
    <row r="30" customFormat="false" ht="14.5" hidden="false" customHeight="false" outlineLevel="0" collapsed="false">
      <c r="A30" s="28" t="s">
        <v>84</v>
      </c>
      <c r="B30" s="34" t="s">
        <v>36</v>
      </c>
      <c r="C30" s="34" t="n">
        <v>6337</v>
      </c>
      <c r="D30" s="29"/>
      <c r="E30" s="43" t="n">
        <v>167</v>
      </c>
    </row>
    <row r="31" customFormat="false" ht="14.5" hidden="false" customHeight="false" outlineLevel="0" collapsed="false">
      <c r="A31" s="28" t="s">
        <v>85</v>
      </c>
      <c r="B31" s="34" t="s">
        <v>45</v>
      </c>
      <c r="C31" s="34" t="n">
        <v>4219</v>
      </c>
      <c r="D31" s="29"/>
      <c r="E31" s="43" t="n">
        <v>160</v>
      </c>
    </row>
    <row r="32" customFormat="false" ht="14.5" hidden="false" customHeight="false" outlineLevel="0" collapsed="false">
      <c r="A32" s="28" t="s">
        <v>86</v>
      </c>
      <c r="B32" s="34" t="s">
        <v>35</v>
      </c>
      <c r="C32" s="34" t="n">
        <v>1403</v>
      </c>
      <c r="D32" s="29"/>
      <c r="E32" s="43" t="n">
        <v>158</v>
      </c>
    </row>
    <row r="33" customFormat="false" ht="14.5" hidden="false" customHeight="false" outlineLevel="0" collapsed="false">
      <c r="A33" s="28" t="s">
        <v>87</v>
      </c>
      <c r="B33" s="34" t="s">
        <v>119</v>
      </c>
      <c r="C33" s="34" t="n">
        <v>4241</v>
      </c>
      <c r="D33" s="29"/>
      <c r="E33" s="43" t="n">
        <v>158</v>
      </c>
    </row>
    <row r="34" customFormat="false" ht="14.5" hidden="false" customHeight="false" outlineLevel="0" collapsed="false">
      <c r="A34" s="28" t="s">
        <v>88</v>
      </c>
      <c r="B34" s="34" t="s">
        <v>37</v>
      </c>
      <c r="C34" s="34" t="n">
        <v>3374</v>
      </c>
      <c r="D34" s="29"/>
      <c r="E34" s="43" t="n">
        <v>149</v>
      </c>
    </row>
    <row r="35" customFormat="false" ht="14.5" hidden="false" customHeight="false" outlineLevel="0" collapsed="false">
      <c r="A35" s="28" t="s">
        <v>89</v>
      </c>
      <c r="B35" s="34" t="s">
        <v>30</v>
      </c>
      <c r="C35" s="34" t="n">
        <v>5647</v>
      </c>
      <c r="D35" s="29"/>
      <c r="E35" s="43" t="n">
        <v>144</v>
      </c>
    </row>
    <row r="36" customFormat="false" ht="14.5" hidden="false" customHeight="false" outlineLevel="0" collapsed="false">
      <c r="A36" s="28" t="s">
        <v>90</v>
      </c>
      <c r="B36" s="34" t="s">
        <v>47</v>
      </c>
      <c r="C36" s="34" t="n">
        <v>0</v>
      </c>
      <c r="D36" s="29"/>
      <c r="E36" s="43" t="n">
        <v>142</v>
      </c>
    </row>
    <row r="37" customFormat="false" ht="14.5" hidden="false" customHeight="false" outlineLevel="0" collapsed="false">
      <c r="A37" s="28" t="s">
        <v>91</v>
      </c>
      <c r="B37" s="34" t="s">
        <v>41</v>
      </c>
      <c r="C37" s="34" t="n">
        <v>0</v>
      </c>
      <c r="D37" s="29"/>
      <c r="E37" s="43" t="n">
        <v>142</v>
      </c>
    </row>
    <row r="38" customFormat="false" ht="14.5" hidden="false" customHeight="false" outlineLevel="0" collapsed="false">
      <c r="A38" s="28" t="s">
        <v>104</v>
      </c>
      <c r="B38" s="34" t="s">
        <v>42</v>
      </c>
      <c r="C38" s="34" t="n">
        <v>0</v>
      </c>
      <c r="D38" s="29"/>
      <c r="E38" s="43" t="n">
        <v>141</v>
      </c>
    </row>
    <row r="39" customFormat="false" ht="14.5" hidden="false" customHeight="false" outlineLevel="0" collapsed="false">
      <c r="A39" s="28" t="s">
        <v>105</v>
      </c>
      <c r="B39" s="34" t="s">
        <v>46</v>
      </c>
      <c r="C39" s="34" t="n">
        <v>616</v>
      </c>
      <c r="D39" s="29"/>
      <c r="E39" s="43" t="n">
        <v>140</v>
      </c>
    </row>
    <row r="40" customFormat="false" ht="14.5" hidden="false" customHeight="false" outlineLevel="0" collapsed="false">
      <c r="A40" s="28" t="s">
        <v>106</v>
      </c>
      <c r="B40" s="34" t="s">
        <v>43</v>
      </c>
      <c r="C40" s="34" t="s">
        <v>44</v>
      </c>
      <c r="D40" s="29"/>
      <c r="E40" s="43" t="n">
        <v>139</v>
      </c>
    </row>
    <row r="41" customFormat="false" ht="14.5" hidden="false" customHeight="false" outlineLevel="0" collapsed="false">
      <c r="A41" s="28" t="s">
        <v>107</v>
      </c>
      <c r="B41" s="34" t="s">
        <v>34</v>
      </c>
      <c r="C41" s="34" t="n">
        <v>2399</v>
      </c>
      <c r="D41" s="29"/>
      <c r="E41" s="43" t="n">
        <v>135</v>
      </c>
    </row>
    <row r="42" customFormat="false" ht="14.5" hidden="false" customHeight="false" outlineLevel="0" collapsed="false">
      <c r="A42" s="28" t="s">
        <v>108</v>
      </c>
      <c r="B42" s="34" t="s">
        <v>32</v>
      </c>
      <c r="C42" s="34" t="n">
        <v>6336</v>
      </c>
      <c r="D42" s="29"/>
      <c r="E42" s="43" t="n">
        <v>134</v>
      </c>
    </row>
    <row r="43" customFormat="false" ht="14.5" hidden="false" customHeight="false" outlineLevel="0" collapsed="false">
      <c r="A43" s="28" t="s">
        <v>109</v>
      </c>
      <c r="B43" s="34" t="s">
        <v>39</v>
      </c>
      <c r="C43" s="34" t="n">
        <v>3054</v>
      </c>
      <c r="D43" s="29"/>
      <c r="E43" s="43" t="n">
        <v>125</v>
      </c>
    </row>
    <row r="44" customFormat="false" ht="14.5" hidden="false" customHeight="false" outlineLevel="0" collapsed="false">
      <c r="A44" s="28" t="s">
        <v>110</v>
      </c>
      <c r="B44" s="34" t="s">
        <v>33</v>
      </c>
      <c r="C44" s="34" t="n">
        <v>2993</v>
      </c>
      <c r="D44" s="29"/>
      <c r="E44" s="43" t="n">
        <v>113</v>
      </c>
    </row>
    <row r="45" customFormat="false" ht="14.5" hidden="false" customHeight="false" outlineLevel="0" collapsed="false">
      <c r="A45" s="28" t="s">
        <v>111</v>
      </c>
      <c r="B45" s="34" t="s">
        <v>38</v>
      </c>
      <c r="C45" s="34" t="n">
        <v>0</v>
      </c>
      <c r="D45" s="29"/>
      <c r="E45" s="43" t="n">
        <v>87</v>
      </c>
    </row>
    <row r="46" customFormat="false" ht="14.5" hidden="false" customHeight="false" outlineLevel="0" collapsed="false">
      <c r="A46" s="28" t="s">
        <v>112</v>
      </c>
      <c r="B46" s="34" t="s">
        <v>29</v>
      </c>
      <c r="C46" s="34" t="n">
        <v>6392</v>
      </c>
      <c r="D46" s="29"/>
      <c r="E46" s="43" t="n">
        <v>38</v>
      </c>
    </row>
    <row r="47" customFormat="false" ht="14" hidden="false" customHeight="false" outlineLevel="0" collapsed="false"/>
    <row r="48" customFormat="false" ht="14" hidden="false" customHeight="false" outlineLevel="0" collapsed="false"/>
    <row r="49" customFormat="false" ht="14" hidden="false" customHeight="false" outlineLevel="0" collapsed="false"/>
    <row r="50" customFormat="false" ht="14" hidden="false" customHeight="false" outlineLevel="0" collapsed="false"/>
    <row r="51" customFormat="false" ht="14" hidden="false" customHeight="false" outlineLevel="0" collapsed="false"/>
    <row r="52" customFormat="false" ht="14" hidden="false" customHeight="false" outlineLevel="0" collapsed="false"/>
    <row r="53" customFormat="false" ht="14" hidden="false" customHeight="false" outlineLevel="0" collapsed="false"/>
    <row r="54" customFormat="false" ht="14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248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2023-05-19T10:52:45Z</dcterms:created>
  <dc:creator>Molnár Lift</dc:creator>
  <dc:language>hu-HU</dc:language>
  <cp:lastModifiedBy>Belme Attila</cp:lastModifiedBy>
  <cp:lastPrinted>2023-05-21T13:18:57Z</cp:lastPrinted>
  <dcterms:modified xsi:type="dcterms:W3CDTF">2023-05-21T13:19:54Z</dcterms:modified>
  <cp:revision>3</cp:revision>
</cp:coreProperties>
</file>